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URSOS_INTERNET\GESTAO\"/>
    </mc:Choice>
  </mc:AlternateContent>
  <xr:revisionPtr revIDLastSave="0" documentId="13_ncr:1_{BDAE58B6-AFE2-49E0-B971-09856148A838}" xr6:coauthVersionLast="36" xr6:coauthVersionMax="36" xr10:uidLastSave="{00000000-0000-0000-0000-000000000000}"/>
  <bookViews>
    <workbookView xWindow="-120" yWindow="-120" windowWidth="29040" windowHeight="15840" xr2:uid="{AFFAC861-F1B6-44A4-8EC5-C2E785FCE3F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" i="1" l="1"/>
  <c r="X4" i="1"/>
  <c r="W5" i="1"/>
  <c r="W6" i="1"/>
  <c r="W7" i="1"/>
  <c r="W8" i="1"/>
  <c r="K4" i="1"/>
  <c r="K5" i="1"/>
  <c r="K6" i="1"/>
  <c r="K7" i="1"/>
  <c r="K8" i="1"/>
  <c r="T12" i="1"/>
  <c r="V12" i="1"/>
  <c r="X12" i="1"/>
  <c r="B4" i="1"/>
  <c r="C4" i="1"/>
  <c r="B5" i="1"/>
  <c r="C5" i="1"/>
  <c r="B6" i="1"/>
  <c r="C6" i="1"/>
  <c r="B7" i="1"/>
  <c r="C7" i="1"/>
  <c r="B8" i="1"/>
  <c r="C8" i="1"/>
  <c r="D30" i="1" l="1"/>
  <c r="D29" i="1"/>
  <c r="E4" i="1"/>
  <c r="Q4" i="1"/>
  <c r="B31" i="1"/>
  <c r="D31" i="1" s="1"/>
  <c r="B28" i="1"/>
  <c r="D28" i="1" s="1"/>
  <c r="B27" i="1"/>
  <c r="D27" i="1" s="1"/>
  <c r="B26" i="1"/>
  <c r="D26" i="1" s="1"/>
  <c r="X17" i="1"/>
  <c r="X16" i="1"/>
  <c r="X15" i="1"/>
  <c r="X14" i="1"/>
  <c r="X13" i="1"/>
  <c r="X8" i="1"/>
  <c r="X7" i="1"/>
  <c r="N17" i="1"/>
  <c r="N16" i="1"/>
  <c r="N15" i="1"/>
  <c r="N14" i="1"/>
  <c r="N13" i="1"/>
  <c r="N12" i="1"/>
  <c r="V17" i="1"/>
  <c r="T17" i="1"/>
  <c r="R17" i="1"/>
  <c r="P17" i="1"/>
  <c r="V16" i="1"/>
  <c r="T16" i="1"/>
  <c r="R16" i="1"/>
  <c r="P16" i="1"/>
  <c r="V15" i="1"/>
  <c r="T15" i="1"/>
  <c r="R15" i="1"/>
  <c r="P15" i="1"/>
  <c r="V14" i="1"/>
  <c r="T14" i="1"/>
  <c r="R14" i="1"/>
  <c r="P14" i="1"/>
  <c r="V13" i="1"/>
  <c r="T13" i="1"/>
  <c r="R13" i="1"/>
  <c r="P13" i="1"/>
  <c r="R12" i="1"/>
  <c r="P12" i="1"/>
  <c r="U8" i="1"/>
  <c r="S8" i="1"/>
  <c r="Q8" i="1"/>
  <c r="O8" i="1"/>
  <c r="M8" i="1"/>
  <c r="U7" i="1"/>
  <c r="S7" i="1"/>
  <c r="Q7" i="1"/>
  <c r="O7" i="1"/>
  <c r="M7" i="1"/>
  <c r="U6" i="1"/>
  <c r="X6" i="1" s="1"/>
  <c r="S6" i="1"/>
  <c r="Q6" i="1"/>
  <c r="O6" i="1"/>
  <c r="M6" i="1"/>
  <c r="U5" i="1"/>
  <c r="S5" i="1"/>
  <c r="Q5" i="1"/>
  <c r="O5" i="1"/>
  <c r="M5" i="1"/>
  <c r="U4" i="1"/>
  <c r="S4" i="1"/>
  <c r="O4" i="1"/>
  <c r="M4" i="1"/>
  <c r="L12" i="1"/>
  <c r="L13" i="1"/>
  <c r="L14" i="1"/>
  <c r="L15" i="1"/>
  <c r="L16" i="1"/>
  <c r="L17" i="1"/>
  <c r="I8" i="1"/>
  <c r="I7" i="1"/>
  <c r="I6" i="1"/>
  <c r="I5" i="1"/>
  <c r="I4" i="1"/>
  <c r="G8" i="1"/>
  <c r="G7" i="1"/>
  <c r="G6" i="1"/>
  <c r="G5" i="1"/>
  <c r="G4" i="1"/>
  <c r="E8" i="1"/>
  <c r="E7" i="1"/>
  <c r="E6" i="1"/>
  <c r="E5" i="1"/>
  <c r="J14" i="1"/>
  <c r="J13" i="1"/>
  <c r="J12" i="1"/>
  <c r="H14" i="1"/>
  <c r="H13" i="1"/>
  <c r="H12" i="1"/>
  <c r="F14" i="1"/>
  <c r="F13" i="1"/>
  <c r="F12" i="1"/>
  <c r="J17" i="1"/>
  <c r="J16" i="1"/>
  <c r="J15" i="1"/>
  <c r="H17" i="1"/>
  <c r="H16" i="1"/>
  <c r="H15" i="1"/>
  <c r="F17" i="1"/>
  <c r="F16" i="1"/>
  <c r="F15" i="1"/>
  <c r="D17" i="1"/>
  <c r="D16" i="1"/>
  <c r="D15" i="1"/>
  <c r="D14" i="1"/>
  <c r="D13" i="1"/>
  <c r="D12" i="1"/>
  <c r="D8" i="1"/>
  <c r="D6" i="1"/>
  <c r="D5" i="1"/>
  <c r="F4" i="1"/>
  <c r="V4" i="1" l="1"/>
  <c r="V8" i="1"/>
  <c r="V6" i="1"/>
  <c r="V7" i="1"/>
  <c r="V5" i="1"/>
  <c r="R7" i="1"/>
  <c r="R5" i="1"/>
  <c r="R8" i="1"/>
  <c r="R6" i="1"/>
  <c r="R4" i="1"/>
  <c r="J5" i="1"/>
  <c r="X5" i="1"/>
  <c r="P7" i="1"/>
  <c r="N5" i="1"/>
  <c r="N8" i="1"/>
  <c r="L6" i="1"/>
  <c r="L7" i="1"/>
  <c r="L4" i="1"/>
  <c r="N4" i="1"/>
  <c r="N6" i="1"/>
  <c r="N7" i="1"/>
  <c r="P4" i="1"/>
  <c r="P6" i="1"/>
  <c r="P5" i="1"/>
  <c r="P8" i="1"/>
  <c r="B24" i="1"/>
  <c r="D24" i="1" s="1"/>
  <c r="T8" i="1"/>
  <c r="B20" i="1"/>
  <c r="D20" i="1" s="1"/>
  <c r="B21" i="1"/>
  <c r="D21" i="1" s="1"/>
  <c r="B22" i="1"/>
  <c r="D22" i="1" s="1"/>
  <c r="B23" i="1"/>
  <c r="D23" i="1" s="1"/>
  <c r="T7" i="1"/>
  <c r="T4" i="1"/>
  <c r="T5" i="1"/>
  <c r="T6" i="1"/>
  <c r="F6" i="1"/>
  <c r="D7" i="1"/>
  <c r="F7" i="1"/>
  <c r="L8" i="1"/>
  <c r="D4" i="1"/>
  <c r="F5" i="1"/>
  <c r="L5" i="1"/>
  <c r="F8" i="1"/>
  <c r="J4" i="1"/>
  <c r="J8" i="1"/>
  <c r="H6" i="1"/>
  <c r="J6" i="1"/>
  <c r="H4" i="1"/>
  <c r="J7" i="1"/>
  <c r="H5" i="1"/>
  <c r="H8" i="1"/>
  <c r="H7" i="1"/>
</calcChain>
</file>

<file path=xl/sharedStrings.xml><?xml version="1.0" encoding="utf-8"?>
<sst xmlns="http://schemas.openxmlformats.org/spreadsheetml/2006/main" count="53" uniqueCount="33">
  <si>
    <t>INDICADORES DE DESEMPENHO POR LOJA</t>
  </si>
  <si>
    <t>LOJA:</t>
  </si>
  <si>
    <t>V/COLABORADOR</t>
  </si>
  <si>
    <t>V/TÍQUETE</t>
  </si>
  <si>
    <t>V/M2</t>
  </si>
  <si>
    <t>V/CHECKOUT</t>
  </si>
  <si>
    <t>V/DIA</t>
  </si>
  <si>
    <t>INFORME:</t>
  </si>
  <si>
    <t>VENDAS</t>
  </si>
  <si>
    <t>TICKETS</t>
  </si>
  <si>
    <t>COLABORADORES</t>
  </si>
  <si>
    <t>ÁREA VENDAS</t>
  </si>
  <si>
    <t>CHECKOUTS</t>
  </si>
  <si>
    <t>NUMERO DIAS MÊS</t>
  </si>
  <si>
    <t>JAN</t>
  </si>
  <si>
    <t>FEV</t>
  </si>
  <si>
    <t>MAR</t>
  </si>
  <si>
    <t>ABR</t>
  </si>
  <si>
    <t>MAI</t>
  </si>
  <si>
    <t>JUN</t>
  </si>
  <si>
    <t>DIF</t>
  </si>
  <si>
    <t>JUL</t>
  </si>
  <si>
    <t>AGO</t>
  </si>
  <si>
    <t>SET</t>
  </si>
  <si>
    <t>OUT</t>
  </si>
  <si>
    <t>NOV</t>
  </si>
  <si>
    <t>ANO:</t>
  </si>
  <si>
    <t>MÉDIAS</t>
  </si>
  <si>
    <t>REFERÊNCIA</t>
  </si>
  <si>
    <t>DEZ</t>
  </si>
  <si>
    <t>DIAS ÚTEIS DO MÊS</t>
  </si>
  <si>
    <t>ATENÇÃO: Preencher apenas os campos</t>
  </si>
  <si>
    <t xml:space="preserve">                    numéricos em AZUL!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</si>
</sst>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Arial Black"/>
      <family val="2"/>
    </font>
    <font>
      <b/>
      <sz val="9"/>
      <color theme="1"/>
      <name val="Arial Black"/>
      <family val="2"/>
    </font>
    <font>
      <sz val="8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3" borderId="0" xfId="0" applyFill="1"/>
    <xf numFmtId="10" fontId="0" fillId="0" borderId="0" xfId="0" applyNumberFormat="1"/>
    <xf numFmtId="0" fontId="0" fillId="3" borderId="0" xfId="0" applyFill="1" applyProtection="1"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1" fillId="3" borderId="0" xfId="0" applyFont="1" applyFill="1" applyProtection="1">
      <protection locked="0"/>
    </xf>
    <xf numFmtId="3" fontId="1" fillId="3" borderId="0" xfId="0" applyNumberFormat="1" applyFont="1" applyFill="1" applyProtection="1">
      <protection locked="0"/>
    </xf>
    <xf numFmtId="0" fontId="1" fillId="3" borderId="0" xfId="0" applyFont="1" applyFill="1"/>
    <xf numFmtId="0" fontId="1" fillId="0" borderId="0" xfId="0" applyFont="1"/>
    <xf numFmtId="3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0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0" fontId="1" fillId="2" borderId="0" xfId="0" applyNumberFormat="1" applyFont="1" applyFill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0" fontId="1" fillId="4" borderId="0" xfId="0" applyNumberFormat="1" applyFont="1" applyFill="1"/>
    <xf numFmtId="0" fontId="0" fillId="4" borderId="0" xfId="0" applyFill="1"/>
    <xf numFmtId="0" fontId="1" fillId="4" borderId="0" xfId="0" applyFont="1" applyFill="1"/>
    <xf numFmtId="3" fontId="0" fillId="4" borderId="0" xfId="0" applyNumberFormat="1" applyFill="1"/>
    <xf numFmtId="10" fontId="0" fillId="4" borderId="0" xfId="0" applyNumberFormat="1" applyFill="1"/>
    <xf numFmtId="3" fontId="1" fillId="0" borderId="0" xfId="0" applyNumberFormat="1" applyFont="1" applyBorder="1" applyProtection="1">
      <protection locked="0"/>
    </xf>
    <xf numFmtId="10" fontId="1" fillId="2" borderId="0" xfId="0" applyNumberFormat="1" applyFont="1" applyFill="1" applyProtection="1"/>
    <xf numFmtId="4" fontId="1" fillId="3" borderId="0" xfId="0" applyNumberFormat="1" applyFont="1" applyFill="1" applyBorder="1" applyProtection="1"/>
    <xf numFmtId="3" fontId="1" fillId="3" borderId="0" xfId="0" applyNumberFormat="1" applyFont="1" applyFill="1" applyBorder="1" applyProtection="1"/>
    <xf numFmtId="4" fontId="1" fillId="3" borderId="0" xfId="0" applyNumberFormat="1" applyFont="1" applyFill="1"/>
    <xf numFmtId="10" fontId="1" fillId="3" borderId="0" xfId="0" applyNumberFormat="1" applyFont="1" applyFill="1"/>
    <xf numFmtId="4" fontId="1" fillId="5" borderId="0" xfId="0" applyNumberFormat="1" applyFont="1" applyFill="1" applyBorder="1" applyProtection="1">
      <protection locked="0"/>
    </xf>
    <xf numFmtId="3" fontId="1" fillId="5" borderId="0" xfId="0" applyNumberFormat="1" applyFont="1" applyFill="1" applyBorder="1" applyProtection="1">
      <protection locked="0"/>
    </xf>
    <xf numFmtId="0" fontId="1" fillId="5" borderId="0" xfId="0" applyFont="1" applyFill="1"/>
    <xf numFmtId="3" fontId="0" fillId="5" borderId="0" xfId="0" applyNumberForma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6D169-3FB4-4C42-9D02-D10A889E0247}">
  <dimension ref="A1:X35"/>
  <sheetViews>
    <sheetView tabSelected="1" zoomScale="80" zoomScaleNormal="80" workbookViewId="0">
      <selection activeCell="A32" sqref="A32"/>
    </sheetView>
  </sheetViews>
  <sheetFormatPr defaultRowHeight="14.25" x14ac:dyDescent="0.3"/>
  <cols>
    <col min="1" max="1" width="17.625" customWidth="1"/>
    <col min="2" max="2" width="12.75" style="1" customWidth="1"/>
    <col min="3" max="3" width="12.75" customWidth="1"/>
    <col min="4" max="4" width="8.75" style="3" customWidth="1"/>
    <col min="5" max="5" width="12.75" customWidth="1"/>
    <col min="6" max="6" width="8.75" customWidth="1"/>
    <col min="7" max="7" width="12.75" customWidth="1"/>
    <col min="8" max="8" width="8.75" customWidth="1"/>
    <col min="9" max="9" width="12.75" customWidth="1"/>
    <col min="10" max="10" width="8.75" customWidth="1"/>
    <col min="11" max="11" width="12.75" customWidth="1"/>
    <col min="12" max="12" width="8.75" customWidth="1"/>
    <col min="13" max="13" width="12.75" customWidth="1"/>
    <col min="14" max="14" width="8.75" style="3" customWidth="1"/>
    <col min="15" max="15" width="12.75" customWidth="1"/>
    <col min="17" max="17" width="12.75" customWidth="1"/>
    <col min="19" max="19" width="12.75" customWidth="1"/>
    <col min="21" max="21" width="12.75" customWidth="1"/>
    <col min="23" max="23" width="12.75" customWidth="1"/>
  </cols>
  <sheetData>
    <row r="1" spans="1:24" ht="15" customHeight="1" x14ac:dyDescent="0.3">
      <c r="A1" s="5" t="s">
        <v>0</v>
      </c>
      <c r="B1" s="6"/>
      <c r="C1" s="5"/>
    </row>
    <row r="2" spans="1:24" ht="15" customHeight="1" x14ac:dyDescent="0.3">
      <c r="A2" s="7" t="s">
        <v>1</v>
      </c>
      <c r="B2" s="8" t="s">
        <v>26</v>
      </c>
      <c r="C2" s="4"/>
    </row>
    <row r="3" spans="1:24" x14ac:dyDescent="0.3">
      <c r="A3" s="2"/>
      <c r="B3" s="11" t="s">
        <v>14</v>
      </c>
      <c r="C3" s="12" t="s">
        <v>15</v>
      </c>
      <c r="D3" s="13" t="s">
        <v>20</v>
      </c>
      <c r="E3" s="12" t="s">
        <v>16</v>
      </c>
      <c r="F3" s="14" t="s">
        <v>20</v>
      </c>
      <c r="G3" s="12" t="s">
        <v>17</v>
      </c>
      <c r="H3" s="14" t="s">
        <v>20</v>
      </c>
      <c r="I3" s="12" t="s">
        <v>18</v>
      </c>
      <c r="J3" s="14" t="s">
        <v>20</v>
      </c>
      <c r="K3" s="12" t="s">
        <v>19</v>
      </c>
      <c r="L3" s="14" t="s">
        <v>20</v>
      </c>
      <c r="M3" s="12" t="s">
        <v>21</v>
      </c>
      <c r="N3" s="13" t="s">
        <v>20</v>
      </c>
      <c r="O3" s="12" t="s">
        <v>22</v>
      </c>
      <c r="P3" s="14" t="s">
        <v>20</v>
      </c>
      <c r="Q3" s="12" t="s">
        <v>23</v>
      </c>
      <c r="R3" s="14" t="s">
        <v>20</v>
      </c>
      <c r="S3" s="12" t="s">
        <v>24</v>
      </c>
      <c r="T3" s="14" t="s">
        <v>20</v>
      </c>
      <c r="U3" s="12" t="s">
        <v>25</v>
      </c>
      <c r="V3" s="14" t="s">
        <v>20</v>
      </c>
      <c r="W3" s="12" t="s">
        <v>29</v>
      </c>
      <c r="X3" s="14" t="s">
        <v>20</v>
      </c>
    </row>
    <row r="4" spans="1:24" x14ac:dyDescent="0.3">
      <c r="A4" s="9" t="s">
        <v>3</v>
      </c>
      <c r="B4" s="25">
        <f>B12/B13</f>
        <v>38.167938931297712</v>
      </c>
      <c r="C4" s="25">
        <f>C12/C13</f>
        <v>37.371663244353179</v>
      </c>
      <c r="D4" s="24">
        <f>(C4/B4)</f>
        <v>0.97913757700205328</v>
      </c>
      <c r="E4" s="25">
        <f>E12/E13</f>
        <v>38.167938931297712</v>
      </c>
      <c r="F4" s="24">
        <f>(E4/C4)</f>
        <v>1.0213069373374719</v>
      </c>
      <c r="G4" s="25">
        <f>G12/G13</f>
        <v>34.732824427480914</v>
      </c>
      <c r="H4" s="24">
        <f>(G4/E4)</f>
        <v>0.90999999999999992</v>
      </c>
      <c r="I4" s="25">
        <f>I12/I13</f>
        <v>34.732824427480914</v>
      </c>
      <c r="J4" s="24">
        <f>(I4/G4)</f>
        <v>1</v>
      </c>
      <c r="K4" s="25">
        <f>K12/K13</f>
        <v>34.732824427480914</v>
      </c>
      <c r="L4" s="24">
        <f>(K4/I4)</f>
        <v>1</v>
      </c>
      <c r="M4" s="25">
        <f>M12/M13</f>
        <v>34.732824427480914</v>
      </c>
      <c r="N4" s="24">
        <f>(M4/K4)</f>
        <v>1</v>
      </c>
      <c r="O4" s="25">
        <f>O12/O13</f>
        <v>38.167938931297712</v>
      </c>
      <c r="P4" s="24">
        <f>(O4/M4)</f>
        <v>1.098901098901099</v>
      </c>
      <c r="Q4" s="25">
        <f>Q12/Q13</f>
        <v>37.371663244353179</v>
      </c>
      <c r="R4" s="24">
        <f>(Q4/O4)</f>
        <v>0.97913757700205328</v>
      </c>
      <c r="S4" s="25">
        <f>S12/S13</f>
        <v>34.732824427480914</v>
      </c>
      <c r="T4" s="24">
        <f>(S4/Q4)</f>
        <v>0.92938931297709926</v>
      </c>
      <c r="U4" s="25">
        <f>U12/U13</f>
        <v>34.732824427480914</v>
      </c>
      <c r="V4" s="24">
        <f>(U4/S4)</f>
        <v>1</v>
      </c>
      <c r="W4" s="25">
        <f>W12/W13</f>
        <v>34.732824427480914</v>
      </c>
      <c r="X4" s="24">
        <f>(W4/U4)</f>
        <v>1</v>
      </c>
    </row>
    <row r="5" spans="1:24" x14ac:dyDescent="0.3">
      <c r="A5" s="9" t="s">
        <v>2</v>
      </c>
      <c r="B5" s="26">
        <f>B12/B14</f>
        <v>33333.333333333336</v>
      </c>
      <c r="C5" s="26">
        <f>C12/C14</f>
        <v>31379.310344827587</v>
      </c>
      <c r="D5" s="24">
        <f t="shared" ref="D5:D8" si="0">(C5/B5)</f>
        <v>0.94137931034482758</v>
      </c>
      <c r="E5" s="26">
        <f>E12/E14</f>
        <v>33333.333333333336</v>
      </c>
      <c r="F5" s="24">
        <f t="shared" ref="F5:N8" si="1">(E5/C5)</f>
        <v>1.0622710622710623</v>
      </c>
      <c r="G5" s="26">
        <f>G12/G14</f>
        <v>30333.333333333332</v>
      </c>
      <c r="H5" s="24">
        <f t="shared" si="1"/>
        <v>0.90999999999999992</v>
      </c>
      <c r="I5" s="26">
        <f>I12/I14</f>
        <v>30333.333333333332</v>
      </c>
      <c r="J5" s="24">
        <f t="shared" si="1"/>
        <v>1</v>
      </c>
      <c r="K5" s="26">
        <f>K12/K14</f>
        <v>30333.333333333332</v>
      </c>
      <c r="L5" s="24">
        <f t="shared" si="1"/>
        <v>1</v>
      </c>
      <c r="M5" s="26">
        <f>M12/M14</f>
        <v>32500</v>
      </c>
      <c r="N5" s="24">
        <f t="shared" si="1"/>
        <v>1.0714285714285714</v>
      </c>
      <c r="O5" s="26">
        <f>O12/O14</f>
        <v>33333.333333333336</v>
      </c>
      <c r="P5" s="24">
        <f t="shared" ref="P5:P8" si="2">(O5/M5)</f>
        <v>1.0256410256410258</v>
      </c>
      <c r="Q5" s="26">
        <f>Q12/Q14</f>
        <v>31379.310344827587</v>
      </c>
      <c r="R5" s="24">
        <f t="shared" ref="R5:R8" si="3">(Q5/O5)</f>
        <v>0.94137931034482758</v>
      </c>
      <c r="S5" s="26">
        <f>S12/S14</f>
        <v>30333.333333333332</v>
      </c>
      <c r="T5" s="24">
        <f t="shared" ref="T5:T8" si="4">(S5/Q5)</f>
        <v>0.96666666666666656</v>
      </c>
      <c r="U5" s="26">
        <f>U12/U14</f>
        <v>33703.703703703701</v>
      </c>
      <c r="V5" s="24">
        <f t="shared" ref="V5:V8" si="5">(U5/S5)</f>
        <v>1.1111111111111112</v>
      </c>
      <c r="W5" s="26">
        <f>W12/W14</f>
        <v>30333.333333333332</v>
      </c>
      <c r="X5" s="24">
        <f t="shared" ref="X5:X8" si="6">(W5/U5)</f>
        <v>0.9</v>
      </c>
    </row>
    <row r="6" spans="1:24" x14ac:dyDescent="0.3">
      <c r="A6" s="9" t="s">
        <v>4</v>
      </c>
      <c r="B6" s="26">
        <f>B12/B15</f>
        <v>1666.6666666666667</v>
      </c>
      <c r="C6" s="26">
        <f>C12/C15</f>
        <v>1516.6666666666667</v>
      </c>
      <c r="D6" s="24">
        <f t="shared" si="0"/>
        <v>0.91</v>
      </c>
      <c r="E6" s="26">
        <f>E12/E15</f>
        <v>1666.6666666666667</v>
      </c>
      <c r="F6" s="24">
        <f t="shared" si="1"/>
        <v>1.098901098901099</v>
      </c>
      <c r="G6" s="26">
        <f>G12/G15</f>
        <v>1516.6666666666667</v>
      </c>
      <c r="H6" s="24">
        <f t="shared" si="1"/>
        <v>0.91</v>
      </c>
      <c r="I6" s="26">
        <f>I12/I15</f>
        <v>1516.6666666666667</v>
      </c>
      <c r="J6" s="24">
        <f t="shared" si="1"/>
        <v>1</v>
      </c>
      <c r="K6" s="26">
        <f>K12/K15</f>
        <v>1516.6666666666667</v>
      </c>
      <c r="L6" s="24">
        <f t="shared" si="1"/>
        <v>1</v>
      </c>
      <c r="M6" s="26">
        <f>M12/M15</f>
        <v>1516.6666666666667</v>
      </c>
      <c r="N6" s="24">
        <f t="shared" si="1"/>
        <v>1</v>
      </c>
      <c r="O6" s="26">
        <f>O12/O15</f>
        <v>1666.6666666666667</v>
      </c>
      <c r="P6" s="24">
        <f t="shared" si="2"/>
        <v>1.098901098901099</v>
      </c>
      <c r="Q6" s="26">
        <f>Q12/Q15</f>
        <v>1516.6666666666667</v>
      </c>
      <c r="R6" s="24">
        <f t="shared" si="3"/>
        <v>0.91</v>
      </c>
      <c r="S6" s="26">
        <f>S12/S15</f>
        <v>1516.6666666666667</v>
      </c>
      <c r="T6" s="24">
        <f t="shared" si="4"/>
        <v>1</v>
      </c>
      <c r="U6" s="26">
        <f>U12/U15</f>
        <v>1516.6666666666667</v>
      </c>
      <c r="V6" s="24">
        <f t="shared" si="5"/>
        <v>1</v>
      </c>
      <c r="W6" s="26">
        <f>W12/W15</f>
        <v>1516.6666666666667</v>
      </c>
      <c r="X6" s="24">
        <f t="shared" si="6"/>
        <v>1</v>
      </c>
    </row>
    <row r="7" spans="1:24" x14ac:dyDescent="0.3">
      <c r="A7" s="9" t="s">
        <v>5</v>
      </c>
      <c r="B7" s="26">
        <f>B12/B16</f>
        <v>200000</v>
      </c>
      <c r="C7" s="26">
        <f>C12/C16</f>
        <v>182000</v>
      </c>
      <c r="D7" s="24">
        <f t="shared" si="0"/>
        <v>0.91</v>
      </c>
      <c r="E7" s="26">
        <f>E12/E16</f>
        <v>200000</v>
      </c>
      <c r="F7" s="24">
        <f t="shared" si="1"/>
        <v>1.098901098901099</v>
      </c>
      <c r="G7" s="26">
        <f>G12/G16</f>
        <v>182000</v>
      </c>
      <c r="H7" s="24">
        <f t="shared" si="1"/>
        <v>0.91</v>
      </c>
      <c r="I7" s="26">
        <f>I12/I16</f>
        <v>182000</v>
      </c>
      <c r="J7" s="24">
        <f t="shared" si="1"/>
        <v>1</v>
      </c>
      <c r="K7" s="26">
        <f>K12/K16</f>
        <v>182000</v>
      </c>
      <c r="L7" s="24">
        <f t="shared" si="1"/>
        <v>1</v>
      </c>
      <c r="M7" s="26">
        <f>M12/M16</f>
        <v>182000</v>
      </c>
      <c r="N7" s="24">
        <f t="shared" si="1"/>
        <v>1</v>
      </c>
      <c r="O7" s="26">
        <f>O12/O16</f>
        <v>200000</v>
      </c>
      <c r="P7" s="24">
        <f t="shared" si="2"/>
        <v>1.098901098901099</v>
      </c>
      <c r="Q7" s="26">
        <f>Q12/Q16</f>
        <v>182000</v>
      </c>
      <c r="R7" s="24">
        <f t="shared" si="3"/>
        <v>0.91</v>
      </c>
      <c r="S7" s="26">
        <f>S12/S16</f>
        <v>182000</v>
      </c>
      <c r="T7" s="24">
        <f t="shared" si="4"/>
        <v>1</v>
      </c>
      <c r="U7" s="26">
        <f>U12/U16</f>
        <v>182000</v>
      </c>
      <c r="V7" s="24">
        <f t="shared" si="5"/>
        <v>1</v>
      </c>
      <c r="W7" s="26">
        <f>W12/W16</f>
        <v>182000</v>
      </c>
      <c r="X7" s="24">
        <f t="shared" si="6"/>
        <v>1</v>
      </c>
    </row>
    <row r="8" spans="1:24" x14ac:dyDescent="0.3">
      <c r="A8" s="9" t="s">
        <v>6</v>
      </c>
      <c r="B8" s="26">
        <f>B12/B17</f>
        <v>32258.064516129034</v>
      </c>
      <c r="C8" s="26">
        <f>C12/C17</f>
        <v>32500</v>
      </c>
      <c r="D8" s="24">
        <f t="shared" si="0"/>
        <v>1.0074999999999998</v>
      </c>
      <c r="E8" s="26">
        <f>E12/E17</f>
        <v>32258.064516129034</v>
      </c>
      <c r="F8" s="24">
        <f t="shared" si="1"/>
        <v>0.99255583126550873</v>
      </c>
      <c r="G8" s="26">
        <f>G12/G17</f>
        <v>30333.333333333332</v>
      </c>
      <c r="H8" s="24">
        <f t="shared" si="1"/>
        <v>0.94033333333333324</v>
      </c>
      <c r="I8" s="26">
        <f>I12/I17</f>
        <v>29354.83870967742</v>
      </c>
      <c r="J8" s="24">
        <f t="shared" si="1"/>
        <v>0.967741935483871</v>
      </c>
      <c r="K8" s="26">
        <f>K12/K17</f>
        <v>30333.333333333332</v>
      </c>
      <c r="L8" s="24">
        <f t="shared" si="1"/>
        <v>1.0333333333333332</v>
      </c>
      <c r="M8" s="26">
        <f>M12/M17</f>
        <v>29354.83870967742</v>
      </c>
      <c r="N8" s="24">
        <f t="shared" si="1"/>
        <v>0.967741935483871</v>
      </c>
      <c r="O8" s="26">
        <f>O12/O17</f>
        <v>32258.064516129034</v>
      </c>
      <c r="P8" s="24">
        <f t="shared" si="2"/>
        <v>1.098901098901099</v>
      </c>
      <c r="Q8" s="26">
        <f>Q12/Q17</f>
        <v>30333.333333333332</v>
      </c>
      <c r="R8" s="24">
        <f t="shared" si="3"/>
        <v>0.94033333333333324</v>
      </c>
      <c r="S8" s="26">
        <f>S12/S17</f>
        <v>29354.83870967742</v>
      </c>
      <c r="T8" s="24">
        <f t="shared" si="4"/>
        <v>0.967741935483871</v>
      </c>
      <c r="U8" s="26">
        <f>U12/U17</f>
        <v>30333.333333333332</v>
      </c>
      <c r="V8" s="24">
        <f t="shared" si="5"/>
        <v>1.0333333333333332</v>
      </c>
      <c r="W8" s="26">
        <f>W12/W17</f>
        <v>182000</v>
      </c>
      <c r="X8" s="24">
        <f t="shared" si="6"/>
        <v>6</v>
      </c>
    </row>
    <row r="9" spans="1:24" x14ac:dyDescent="0.3">
      <c r="A9" s="9"/>
      <c r="B9" s="23"/>
      <c r="C9" s="23"/>
      <c r="D9" s="18"/>
      <c r="E9" s="23"/>
      <c r="F9" s="18"/>
      <c r="G9" s="23"/>
      <c r="H9" s="18"/>
      <c r="I9" s="23"/>
      <c r="J9" s="20"/>
      <c r="K9" s="23"/>
      <c r="L9" s="20"/>
      <c r="M9" s="23"/>
      <c r="N9" s="18"/>
      <c r="O9" s="23"/>
      <c r="P9" s="18"/>
      <c r="Q9" s="23"/>
      <c r="R9" s="18"/>
      <c r="S9" s="23"/>
      <c r="T9" s="20"/>
      <c r="U9" s="23"/>
      <c r="V9" s="20"/>
      <c r="W9" s="23"/>
      <c r="X9" s="20"/>
    </row>
    <row r="10" spans="1:24" x14ac:dyDescent="0.3">
      <c r="A10" s="5" t="s">
        <v>7</v>
      </c>
      <c r="B10" s="21"/>
      <c r="C10" s="19"/>
      <c r="D10" s="18"/>
      <c r="E10" s="19"/>
      <c r="F10" s="18"/>
      <c r="G10" s="19"/>
      <c r="H10" s="18"/>
      <c r="I10" s="19"/>
      <c r="J10" s="20"/>
      <c r="K10" s="19"/>
      <c r="L10" s="20"/>
      <c r="M10" s="19"/>
      <c r="N10" s="18"/>
      <c r="O10" s="19"/>
      <c r="P10" s="18"/>
      <c r="Q10" s="19"/>
      <c r="R10" s="18"/>
      <c r="S10" s="19"/>
      <c r="T10" s="20"/>
      <c r="U10" s="19"/>
      <c r="V10" s="20"/>
      <c r="W10" s="19"/>
      <c r="X10" s="20"/>
    </row>
    <row r="11" spans="1:24" x14ac:dyDescent="0.3">
      <c r="A11" s="31"/>
      <c r="B11" s="21"/>
      <c r="C11" s="19"/>
      <c r="D11" s="18"/>
      <c r="E11" s="19"/>
      <c r="F11" s="18"/>
      <c r="G11" s="19"/>
      <c r="H11" s="18"/>
      <c r="I11" s="19"/>
      <c r="J11" s="20"/>
      <c r="K11" s="19"/>
      <c r="L11" s="20"/>
      <c r="M11" s="19"/>
      <c r="N11" s="18"/>
      <c r="O11" s="19"/>
      <c r="P11" s="18"/>
      <c r="Q11" s="19"/>
      <c r="R11" s="18"/>
      <c r="S11" s="19"/>
      <c r="T11" s="20"/>
      <c r="U11" s="19"/>
      <c r="V11" s="20"/>
      <c r="W11" s="19"/>
      <c r="X11" s="20"/>
    </row>
    <row r="12" spans="1:24" x14ac:dyDescent="0.3">
      <c r="A12" s="31" t="s">
        <v>8</v>
      </c>
      <c r="B12" s="29">
        <v>1000000</v>
      </c>
      <c r="C12" s="29">
        <v>910000</v>
      </c>
      <c r="D12" s="15">
        <f t="shared" ref="D12:D17" si="7">(C12/B12)</f>
        <v>0.91</v>
      </c>
      <c r="E12" s="29">
        <v>1000000</v>
      </c>
      <c r="F12" s="15">
        <f>(E12/C12)</f>
        <v>1.098901098901099</v>
      </c>
      <c r="G12" s="29">
        <v>910000</v>
      </c>
      <c r="H12" s="15">
        <f>(G12/E12)</f>
        <v>0.91</v>
      </c>
      <c r="I12" s="29">
        <v>910000</v>
      </c>
      <c r="J12" s="15">
        <f>(I12/G12)</f>
        <v>1</v>
      </c>
      <c r="K12" s="29">
        <v>910000</v>
      </c>
      <c r="L12" s="15">
        <f>(K12/I12)</f>
        <v>1</v>
      </c>
      <c r="M12" s="29">
        <v>910000</v>
      </c>
      <c r="N12" s="15">
        <f>(M12/K12)</f>
        <v>1</v>
      </c>
      <c r="O12" s="29">
        <v>1000000</v>
      </c>
      <c r="P12" s="15">
        <f>(O12/M12)</f>
        <v>1.098901098901099</v>
      </c>
      <c r="Q12" s="29">
        <v>910000</v>
      </c>
      <c r="R12" s="15">
        <f>(Q12/O12)</f>
        <v>0.91</v>
      </c>
      <c r="S12" s="29">
        <v>910000</v>
      </c>
      <c r="T12" s="15">
        <f>(S12/Q12)</f>
        <v>1</v>
      </c>
      <c r="U12" s="29">
        <v>910000</v>
      </c>
      <c r="V12" s="15">
        <f>(U12/S12)</f>
        <v>1</v>
      </c>
      <c r="W12" s="29">
        <v>910000</v>
      </c>
      <c r="X12" s="15">
        <f>(W12/U12)</f>
        <v>1</v>
      </c>
    </row>
    <row r="13" spans="1:24" x14ac:dyDescent="0.3">
      <c r="A13" s="31" t="s">
        <v>9</v>
      </c>
      <c r="B13" s="30">
        <v>26200</v>
      </c>
      <c r="C13" s="30">
        <v>24350</v>
      </c>
      <c r="D13" s="15">
        <f t="shared" si="7"/>
        <v>0.92938931297709926</v>
      </c>
      <c r="E13" s="30">
        <v>26200</v>
      </c>
      <c r="F13" s="15">
        <f t="shared" ref="F13:N14" si="8">(E13/C13)</f>
        <v>1.0759753593429158</v>
      </c>
      <c r="G13" s="30">
        <v>26200</v>
      </c>
      <c r="H13" s="15">
        <f t="shared" si="8"/>
        <v>1</v>
      </c>
      <c r="I13" s="30">
        <v>26200</v>
      </c>
      <c r="J13" s="15">
        <f t="shared" si="8"/>
        <v>1</v>
      </c>
      <c r="K13" s="30">
        <v>26200</v>
      </c>
      <c r="L13" s="15">
        <f t="shared" si="8"/>
        <v>1</v>
      </c>
      <c r="M13" s="30">
        <v>26200</v>
      </c>
      <c r="N13" s="15">
        <f t="shared" si="8"/>
        <v>1</v>
      </c>
      <c r="O13" s="30">
        <v>26200</v>
      </c>
      <c r="P13" s="15">
        <f t="shared" ref="P13:P14" si="9">(O13/M13)</f>
        <v>1</v>
      </c>
      <c r="Q13" s="30">
        <v>24350</v>
      </c>
      <c r="R13" s="15">
        <f t="shared" ref="R13:R16" si="10">(Q13/O13)</f>
        <v>0.92938931297709926</v>
      </c>
      <c r="S13" s="30">
        <v>26200</v>
      </c>
      <c r="T13" s="15">
        <f t="shared" ref="T13:T16" si="11">(S13/Q13)</f>
        <v>1.0759753593429158</v>
      </c>
      <c r="U13" s="30">
        <v>26200</v>
      </c>
      <c r="V13" s="15">
        <f t="shared" ref="V13:V14" si="12">(U13/S13)</f>
        <v>1</v>
      </c>
      <c r="W13" s="30">
        <v>26200</v>
      </c>
      <c r="X13" s="15">
        <f t="shared" ref="X13:X14" si="13">(W13/U13)</f>
        <v>1</v>
      </c>
    </row>
    <row r="14" spans="1:24" x14ac:dyDescent="0.3">
      <c r="A14" s="31" t="s">
        <v>10</v>
      </c>
      <c r="B14" s="30">
        <v>30</v>
      </c>
      <c r="C14" s="30">
        <v>29</v>
      </c>
      <c r="D14" s="15">
        <f t="shared" si="7"/>
        <v>0.96666666666666667</v>
      </c>
      <c r="E14" s="30">
        <v>30</v>
      </c>
      <c r="F14" s="15">
        <f t="shared" si="8"/>
        <v>1.0344827586206897</v>
      </c>
      <c r="G14" s="30">
        <v>30</v>
      </c>
      <c r="H14" s="15">
        <f t="shared" si="8"/>
        <v>1</v>
      </c>
      <c r="I14" s="30">
        <v>30</v>
      </c>
      <c r="J14" s="15">
        <f t="shared" si="8"/>
        <v>1</v>
      </c>
      <c r="K14" s="30">
        <v>30</v>
      </c>
      <c r="L14" s="15">
        <f t="shared" si="8"/>
        <v>1</v>
      </c>
      <c r="M14" s="30">
        <v>28</v>
      </c>
      <c r="N14" s="15">
        <f t="shared" si="8"/>
        <v>0.93333333333333335</v>
      </c>
      <c r="O14" s="30">
        <v>30</v>
      </c>
      <c r="P14" s="15">
        <f t="shared" si="9"/>
        <v>1.0714285714285714</v>
      </c>
      <c r="Q14" s="30">
        <v>29</v>
      </c>
      <c r="R14" s="15">
        <f t="shared" si="10"/>
        <v>0.96666666666666667</v>
      </c>
      <c r="S14" s="30">
        <v>30</v>
      </c>
      <c r="T14" s="15">
        <f t="shared" si="11"/>
        <v>1.0344827586206897</v>
      </c>
      <c r="U14" s="30">
        <v>27</v>
      </c>
      <c r="V14" s="15">
        <f t="shared" si="12"/>
        <v>0.9</v>
      </c>
      <c r="W14" s="30">
        <v>30</v>
      </c>
      <c r="X14" s="15">
        <f t="shared" si="13"/>
        <v>1.1111111111111112</v>
      </c>
    </row>
    <row r="15" spans="1:24" x14ac:dyDescent="0.3">
      <c r="A15" s="31" t="s">
        <v>11</v>
      </c>
      <c r="B15" s="30">
        <v>600</v>
      </c>
      <c r="C15" s="30">
        <v>600</v>
      </c>
      <c r="D15" s="15">
        <f t="shared" si="7"/>
        <v>1</v>
      </c>
      <c r="E15" s="30">
        <v>600</v>
      </c>
      <c r="F15" s="15">
        <f>(E15/C15)</f>
        <v>1</v>
      </c>
      <c r="G15" s="30">
        <v>600</v>
      </c>
      <c r="H15" s="15">
        <f t="shared" ref="F15:J17" si="14">(G15/E15)</f>
        <v>1</v>
      </c>
      <c r="I15" s="30">
        <v>600</v>
      </c>
      <c r="J15" s="15">
        <f t="shared" si="14"/>
        <v>1</v>
      </c>
      <c r="K15" s="30">
        <v>600</v>
      </c>
      <c r="L15" s="15">
        <f>(K15/I15)</f>
        <v>1</v>
      </c>
      <c r="M15" s="30">
        <v>600</v>
      </c>
      <c r="N15" s="15">
        <f>(M15/K15)</f>
        <v>1</v>
      </c>
      <c r="O15" s="30">
        <v>600</v>
      </c>
      <c r="P15" s="15">
        <f>(O15/M15)</f>
        <v>1</v>
      </c>
      <c r="Q15" s="30">
        <v>600</v>
      </c>
      <c r="R15" s="15">
        <f t="shared" si="10"/>
        <v>1</v>
      </c>
      <c r="S15" s="30">
        <v>600</v>
      </c>
      <c r="T15" s="15">
        <f t="shared" si="11"/>
        <v>1</v>
      </c>
      <c r="U15" s="30">
        <v>600</v>
      </c>
      <c r="V15" s="15">
        <f>(U15/S15)</f>
        <v>1</v>
      </c>
      <c r="W15" s="30">
        <v>600</v>
      </c>
      <c r="X15" s="15">
        <f>(W15/U15)</f>
        <v>1</v>
      </c>
    </row>
    <row r="16" spans="1:24" x14ac:dyDescent="0.3">
      <c r="A16" s="31" t="s">
        <v>12</v>
      </c>
      <c r="B16" s="30">
        <v>5</v>
      </c>
      <c r="C16" s="30">
        <v>5</v>
      </c>
      <c r="D16" s="15">
        <f t="shared" si="7"/>
        <v>1</v>
      </c>
      <c r="E16" s="30">
        <v>5</v>
      </c>
      <c r="F16" s="15">
        <f t="shared" si="14"/>
        <v>1</v>
      </c>
      <c r="G16" s="30">
        <v>5</v>
      </c>
      <c r="H16" s="15">
        <f t="shared" si="14"/>
        <v>1</v>
      </c>
      <c r="I16" s="30">
        <v>5</v>
      </c>
      <c r="J16" s="15">
        <f t="shared" si="14"/>
        <v>1</v>
      </c>
      <c r="K16" s="30">
        <v>5</v>
      </c>
      <c r="L16" s="15">
        <f>(K16/I16)</f>
        <v>1</v>
      </c>
      <c r="M16" s="30">
        <v>5</v>
      </c>
      <c r="N16" s="15">
        <f>(M16/K16)</f>
        <v>1</v>
      </c>
      <c r="O16" s="30">
        <v>5</v>
      </c>
      <c r="P16" s="15">
        <f t="shared" ref="P16:P17" si="15">(O16/M16)</f>
        <v>1</v>
      </c>
      <c r="Q16" s="30">
        <v>5</v>
      </c>
      <c r="R16" s="15">
        <f t="shared" si="10"/>
        <v>1</v>
      </c>
      <c r="S16" s="30">
        <v>5</v>
      </c>
      <c r="T16" s="15">
        <f t="shared" si="11"/>
        <v>1</v>
      </c>
      <c r="U16" s="30">
        <v>5</v>
      </c>
      <c r="V16" s="15">
        <f>(U16/S16)</f>
        <v>1</v>
      </c>
      <c r="W16" s="30">
        <v>5</v>
      </c>
      <c r="X16" s="15">
        <f>(W16/U16)</f>
        <v>1</v>
      </c>
    </row>
    <row r="17" spans="1:24" x14ac:dyDescent="0.3">
      <c r="A17" s="31" t="s">
        <v>30</v>
      </c>
      <c r="B17" s="30">
        <v>31</v>
      </c>
      <c r="C17" s="30">
        <v>28</v>
      </c>
      <c r="D17" s="15">
        <f t="shared" si="7"/>
        <v>0.90322580645161288</v>
      </c>
      <c r="E17" s="30">
        <v>31</v>
      </c>
      <c r="F17" s="15">
        <f t="shared" si="14"/>
        <v>1.1071428571428572</v>
      </c>
      <c r="G17" s="30">
        <v>30</v>
      </c>
      <c r="H17" s="15">
        <f>(G17/E17)</f>
        <v>0.967741935483871</v>
      </c>
      <c r="I17" s="30">
        <v>31</v>
      </c>
      <c r="J17" s="15">
        <f>(I17/G17)</f>
        <v>1.0333333333333334</v>
      </c>
      <c r="K17" s="30">
        <v>30</v>
      </c>
      <c r="L17" s="15">
        <f>(K17/I17)</f>
        <v>0.967741935483871</v>
      </c>
      <c r="M17" s="30">
        <v>31</v>
      </c>
      <c r="N17" s="15">
        <f>(M17/K17)</f>
        <v>1.0333333333333334</v>
      </c>
      <c r="O17" s="30">
        <v>31</v>
      </c>
      <c r="P17" s="15">
        <f t="shared" si="15"/>
        <v>1</v>
      </c>
      <c r="Q17" s="30">
        <v>30</v>
      </c>
      <c r="R17" s="15">
        <f>(Q17/O17)</f>
        <v>0.967741935483871</v>
      </c>
      <c r="S17" s="30">
        <v>31</v>
      </c>
      <c r="T17" s="15">
        <f>(S17/Q17)</f>
        <v>1.0333333333333334</v>
      </c>
      <c r="U17" s="30">
        <v>30</v>
      </c>
      <c r="V17" s="15">
        <f>(U17/S17)</f>
        <v>0.967741935483871</v>
      </c>
      <c r="W17" s="30">
        <v>5</v>
      </c>
      <c r="X17" s="15">
        <f>(W17/U17)</f>
        <v>0.16666666666666666</v>
      </c>
    </row>
    <row r="18" spans="1:24" x14ac:dyDescent="0.3">
      <c r="A18" s="20"/>
      <c r="B18" s="21"/>
      <c r="C18" s="19"/>
      <c r="D18" s="22"/>
      <c r="E18" s="19"/>
      <c r="F18" s="19"/>
      <c r="G18" s="19"/>
      <c r="H18" s="19"/>
      <c r="I18" s="19"/>
      <c r="J18" s="19"/>
      <c r="K18" s="19"/>
      <c r="L18" s="19"/>
      <c r="M18" s="19"/>
      <c r="N18" s="22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x14ac:dyDescent="0.3">
      <c r="A19" s="10"/>
      <c r="B19" s="16" t="s">
        <v>27</v>
      </c>
      <c r="C19" s="17" t="s">
        <v>28</v>
      </c>
    </row>
    <row r="20" spans="1:24" x14ac:dyDescent="0.3">
      <c r="A20" s="9" t="s">
        <v>3</v>
      </c>
      <c r="B20" s="27">
        <f>B26/B27</f>
        <v>36.01544898616028</v>
      </c>
      <c r="C20" s="10"/>
      <c r="D20" s="28">
        <f>(C20/B20)</f>
        <v>0</v>
      </c>
    </row>
    <row r="21" spans="1:24" x14ac:dyDescent="0.3">
      <c r="A21" s="9" t="s">
        <v>2</v>
      </c>
      <c r="B21" s="27">
        <f>B26/B28</f>
        <v>31699.716713881018</v>
      </c>
      <c r="C21" s="10"/>
      <c r="D21" s="28">
        <f t="shared" ref="D21:D24" si="16">(C21/B21)</f>
        <v>0</v>
      </c>
    </row>
    <row r="22" spans="1:24" x14ac:dyDescent="0.3">
      <c r="A22" s="9" t="s">
        <v>4</v>
      </c>
      <c r="B22" s="27">
        <f>B26/B29</f>
        <v>1554.1666666666667</v>
      </c>
      <c r="C22" s="10"/>
      <c r="D22" s="28">
        <f t="shared" si="16"/>
        <v>0</v>
      </c>
    </row>
    <row r="23" spans="1:24" x14ac:dyDescent="0.3">
      <c r="A23" s="9" t="s">
        <v>5</v>
      </c>
      <c r="B23" s="27">
        <f>B26/B30</f>
        <v>186500</v>
      </c>
      <c r="C23" s="10"/>
      <c r="D23" s="28">
        <f t="shared" si="16"/>
        <v>0</v>
      </c>
    </row>
    <row r="24" spans="1:24" x14ac:dyDescent="0.3">
      <c r="A24" s="9" t="s">
        <v>6</v>
      </c>
      <c r="B24" s="27">
        <f>B26/B31</f>
        <v>33008.849557522124</v>
      </c>
      <c r="C24" s="10"/>
      <c r="D24" s="28">
        <f t="shared" si="16"/>
        <v>0</v>
      </c>
    </row>
    <row r="25" spans="1:24" x14ac:dyDescent="0.3">
      <c r="A25" s="10"/>
      <c r="B25" s="10"/>
      <c r="C25" s="10"/>
      <c r="D25" s="10"/>
    </row>
    <row r="26" spans="1:24" x14ac:dyDescent="0.3">
      <c r="A26" s="9" t="s">
        <v>8</v>
      </c>
      <c r="B26" s="27">
        <f>AVERAGE(B12,C12,E12,G12,I12,K12,M12,O12,Q12,S12,U12,W12)</f>
        <v>932500</v>
      </c>
      <c r="C26" s="10"/>
      <c r="D26" s="28">
        <f t="shared" ref="D26:D31" si="17">(C26/B26)</f>
        <v>0</v>
      </c>
    </row>
    <row r="27" spans="1:24" x14ac:dyDescent="0.3">
      <c r="A27" s="9" t="s">
        <v>9</v>
      </c>
      <c r="B27" s="27">
        <f t="shared" ref="B27:B31" si="18">AVERAGE(B13,C13,E13,G13,I13,K13,M13,O13,Q13,S13,U13,W13)</f>
        <v>25891.666666666668</v>
      </c>
      <c r="C27" s="10"/>
      <c r="D27" s="28">
        <f t="shared" si="17"/>
        <v>0</v>
      </c>
    </row>
    <row r="28" spans="1:24" x14ac:dyDescent="0.3">
      <c r="A28" s="9" t="s">
        <v>10</v>
      </c>
      <c r="B28" s="27">
        <f t="shared" si="18"/>
        <v>29.416666666666668</v>
      </c>
      <c r="C28" s="10"/>
      <c r="D28" s="28">
        <f t="shared" si="17"/>
        <v>0</v>
      </c>
    </row>
    <row r="29" spans="1:24" x14ac:dyDescent="0.3">
      <c r="A29" s="9" t="s">
        <v>11</v>
      </c>
      <c r="B29" s="27">
        <v>600</v>
      </c>
      <c r="C29" s="10"/>
      <c r="D29" s="28">
        <f t="shared" si="17"/>
        <v>0</v>
      </c>
    </row>
    <row r="30" spans="1:24" x14ac:dyDescent="0.3">
      <c r="A30" s="9" t="s">
        <v>12</v>
      </c>
      <c r="B30" s="27">
        <v>5</v>
      </c>
      <c r="C30" s="10"/>
      <c r="D30" s="28">
        <f t="shared" si="17"/>
        <v>0</v>
      </c>
    </row>
    <row r="31" spans="1:24" x14ac:dyDescent="0.3">
      <c r="A31" s="9" t="s">
        <v>13</v>
      </c>
      <c r="B31" s="27">
        <f t="shared" si="18"/>
        <v>28.25</v>
      </c>
      <c r="C31" s="10"/>
      <c r="D31" s="28">
        <f t="shared" si="17"/>
        <v>0</v>
      </c>
    </row>
    <row r="34" spans="1:3" x14ac:dyDescent="0.3">
      <c r="A34" s="31" t="s">
        <v>31</v>
      </c>
      <c r="B34" s="32"/>
      <c r="C34" s="33"/>
    </row>
    <row r="35" spans="1:3" x14ac:dyDescent="0.3">
      <c r="A35" s="31" t="s">
        <v>32</v>
      </c>
      <c r="B35" s="32"/>
      <c r="C35" s="33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J.F. de Pinedo Kasper</dc:creator>
  <cp:lastModifiedBy>Chico Pinedo - SUPERGENTE</cp:lastModifiedBy>
  <dcterms:created xsi:type="dcterms:W3CDTF">2023-01-23T11:42:44Z</dcterms:created>
  <dcterms:modified xsi:type="dcterms:W3CDTF">2024-11-21T19:24:30Z</dcterms:modified>
</cp:coreProperties>
</file>