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GESTAO\"/>
    </mc:Choice>
  </mc:AlternateContent>
  <xr:revisionPtr revIDLastSave="0" documentId="13_ncr:1_{4A62D603-842B-4DA5-B21A-65F4277285CC}" xr6:coauthVersionLast="47" xr6:coauthVersionMax="47" xr10:uidLastSave="{00000000-0000-0000-0000-000000000000}"/>
  <bookViews>
    <workbookView xWindow="0" yWindow="60" windowWidth="22512" windowHeight="1224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4" i="1" l="1"/>
  <c r="C4" i="1"/>
  <c r="F4" i="1" l="1"/>
  <c r="F59" i="1"/>
  <c r="C59" i="1"/>
  <c r="C3" i="1" s="1"/>
  <c r="E59" i="1" s="1"/>
  <c r="D95" i="1"/>
  <c r="F82" i="1"/>
  <c r="F67" i="1"/>
  <c r="F60" i="1"/>
  <c r="F57" i="1"/>
  <c r="F53" i="1"/>
  <c r="F49" i="1"/>
  <c r="F47" i="1"/>
  <c r="F44" i="1"/>
  <c r="F41" i="1"/>
  <c r="F38" i="1"/>
  <c r="F36" i="1"/>
  <c r="F33" i="1"/>
  <c r="F28" i="1"/>
  <c r="F21" i="1"/>
  <c r="F14" i="1"/>
  <c r="F5" i="1"/>
  <c r="E4" i="1" l="1"/>
  <c r="F3" i="1"/>
  <c r="E5" i="1"/>
  <c r="E14" i="1"/>
  <c r="E21" i="1"/>
  <c r="E28" i="1"/>
  <c r="E33" i="1"/>
  <c r="E36" i="1"/>
  <c r="E38" i="1"/>
  <c r="E41" i="1"/>
  <c r="E60" i="1"/>
  <c r="E47" i="1"/>
  <c r="E49" i="1"/>
  <c r="E53" i="1"/>
  <c r="E57" i="1"/>
  <c r="E44" i="1"/>
  <c r="E67" i="1"/>
  <c r="E82" i="1"/>
  <c r="E95" i="1" l="1"/>
  <c r="F95" i="1"/>
</calcChain>
</file>

<file path=xl/sharedStrings.xml><?xml version="1.0" encoding="utf-8"?>
<sst xmlns="http://schemas.openxmlformats.org/spreadsheetml/2006/main" count="192" uniqueCount="189">
  <si>
    <r>
      <rPr>
        <b/>
        <sz val="10"/>
        <rFont val="Arial"/>
        <family val="2"/>
      </rPr>
      <t>3.3</t>
    </r>
  </si>
  <si>
    <r>
      <rPr>
        <b/>
        <sz val="10"/>
        <rFont val="Arial"/>
        <family val="2"/>
      </rPr>
      <t>DESPESAS OPERACIONAIS</t>
    </r>
  </si>
  <si>
    <r>
      <rPr>
        <b/>
        <sz val="10"/>
        <rFont val="Arial"/>
        <family val="2"/>
      </rPr>
      <t>DESPESAS ADMINISTRATIVAS E COMERCIAIS</t>
    </r>
  </si>
  <si>
    <r>
      <rPr>
        <b/>
        <sz val="10"/>
        <rFont val="Arial"/>
        <family val="2"/>
      </rPr>
      <t>3.3.01.01</t>
    </r>
  </si>
  <si>
    <r>
      <rPr>
        <b/>
        <sz val="10"/>
        <rFont val="Arial"/>
        <family val="2"/>
      </rPr>
      <t>DESPESAS COM PESSOAL</t>
    </r>
  </si>
  <si>
    <r>
      <rPr>
        <sz val="10"/>
        <rFont val="Arial"/>
        <family val="2"/>
      </rPr>
      <t>3.3.01.01.0002</t>
    </r>
  </si>
  <si>
    <r>
      <rPr>
        <sz val="10"/>
        <rFont val="Arial"/>
        <family val="2"/>
      </rPr>
      <t>Sálarios e Ordenados ADM/COM</t>
    </r>
  </si>
  <si>
    <r>
      <rPr>
        <sz val="10"/>
        <rFont val="Arial"/>
        <family val="2"/>
      </rPr>
      <t>3.3.01.01.0003</t>
    </r>
  </si>
  <si>
    <r>
      <rPr>
        <sz val="10"/>
        <rFont val="Arial"/>
        <family val="2"/>
      </rPr>
      <t>Salários e Ordenados OPER</t>
    </r>
  </si>
  <si>
    <r>
      <rPr>
        <sz val="10"/>
        <rFont val="Arial"/>
        <family val="2"/>
      </rPr>
      <t>3.3.01.01.0005</t>
    </r>
  </si>
  <si>
    <r>
      <rPr>
        <sz val="10"/>
        <rFont val="Arial"/>
        <family val="2"/>
      </rPr>
      <t>Férias</t>
    </r>
  </si>
  <si>
    <r>
      <rPr>
        <sz val="10"/>
        <rFont val="Arial"/>
        <family val="2"/>
      </rPr>
      <t>3.3.01.01.0010</t>
    </r>
  </si>
  <si>
    <r>
      <rPr>
        <sz val="10"/>
        <rFont val="Arial"/>
        <family val="2"/>
      </rPr>
      <t>Encargos Sociais - FGTS</t>
    </r>
  </si>
  <si>
    <r>
      <rPr>
        <sz val="10"/>
        <rFont val="Arial"/>
        <family val="2"/>
      </rPr>
      <t>3.3.01.01.0012</t>
    </r>
  </si>
  <si>
    <r>
      <rPr>
        <sz val="10"/>
        <rFont val="Arial"/>
        <family val="2"/>
      </rPr>
      <t>Rescisão</t>
    </r>
  </si>
  <si>
    <r>
      <rPr>
        <sz val="10"/>
        <rFont val="Arial"/>
        <family val="2"/>
      </rPr>
      <t>3.3.01.01.0018</t>
    </r>
  </si>
  <si>
    <r>
      <rPr>
        <sz val="10"/>
        <rFont val="Arial"/>
        <family val="2"/>
      </rPr>
      <t>Dia Trabalhado Loja</t>
    </r>
  </si>
  <si>
    <r>
      <rPr>
        <sz val="10"/>
        <rFont val="Arial"/>
        <family val="2"/>
      </rPr>
      <t>3.3.01.01.0053</t>
    </r>
  </si>
  <si>
    <r>
      <rPr>
        <sz val="10"/>
        <rFont val="Arial"/>
        <family val="2"/>
      </rPr>
      <t>Pensão Alimentícia</t>
    </r>
  </si>
  <si>
    <r>
      <rPr>
        <sz val="10"/>
        <rFont val="Arial"/>
        <family val="2"/>
      </rPr>
      <t>1.1.02.01.0002</t>
    </r>
  </si>
  <si>
    <r>
      <rPr>
        <sz val="10"/>
        <rFont val="Arial"/>
        <family val="2"/>
      </rPr>
      <t>Convênio Funcionário</t>
    </r>
  </si>
  <si>
    <r>
      <rPr>
        <b/>
        <sz val="10"/>
        <rFont val="Arial"/>
        <family val="2"/>
      </rPr>
      <t>3.3.01.02</t>
    </r>
  </si>
  <si>
    <r>
      <rPr>
        <b/>
        <sz val="10"/>
        <rFont val="Arial"/>
        <family val="2"/>
      </rPr>
      <t>BENEFÍCIOS COM PESSOAL</t>
    </r>
  </si>
  <si>
    <r>
      <rPr>
        <sz val="10"/>
        <rFont val="Arial"/>
        <family val="2"/>
      </rPr>
      <t>3.3.01.02.0001</t>
    </r>
  </si>
  <si>
    <r>
      <rPr>
        <sz val="10"/>
        <rFont val="Arial"/>
        <family val="2"/>
      </rPr>
      <t>Uniformes e Equipamentos de Proteção Individual</t>
    </r>
  </si>
  <si>
    <r>
      <rPr>
        <sz val="10"/>
        <rFont val="Arial"/>
        <family val="2"/>
      </rPr>
      <t>3.3.01.02.0009</t>
    </r>
  </si>
  <si>
    <r>
      <rPr>
        <sz val="10"/>
        <rFont val="Arial"/>
        <family val="2"/>
      </rPr>
      <t>Seguro de Vida</t>
    </r>
  </si>
  <si>
    <r>
      <rPr>
        <sz val="10"/>
        <rFont val="Arial"/>
        <family val="2"/>
      </rPr>
      <t>3.3.01.02.0012</t>
    </r>
  </si>
  <si>
    <r>
      <rPr>
        <sz val="10"/>
        <rFont val="Arial"/>
        <family val="2"/>
      </rPr>
      <t>Assistência Médica</t>
    </r>
  </si>
  <si>
    <r>
      <rPr>
        <sz val="10"/>
        <rFont val="Arial"/>
        <family val="2"/>
      </rPr>
      <t>3.3.01.02.0013</t>
    </r>
  </si>
  <si>
    <r>
      <rPr>
        <sz val="10"/>
        <rFont val="Arial"/>
        <family val="2"/>
      </rPr>
      <t>Despesas c/ Estagiários (Aprendizes)</t>
    </r>
  </si>
  <si>
    <r>
      <rPr>
        <sz val="10"/>
        <rFont val="Arial"/>
        <family val="2"/>
      </rPr>
      <t>3.3.01.02.0015</t>
    </r>
  </si>
  <si>
    <r>
      <rPr>
        <sz val="10"/>
        <rFont val="Arial"/>
        <family val="2"/>
      </rPr>
      <t>Alimentação do Trabalhador Loja</t>
    </r>
  </si>
  <si>
    <r>
      <rPr>
        <sz val="10"/>
        <rFont val="Arial"/>
        <family val="2"/>
      </rPr>
      <t>3.3.01.02.0018</t>
    </r>
  </si>
  <si>
    <r>
      <rPr>
        <sz val="10"/>
        <rFont val="Arial"/>
        <family val="2"/>
      </rPr>
      <t>Despesa c/ Farmácia</t>
    </r>
  </si>
  <si>
    <r>
      <rPr>
        <b/>
        <sz val="10"/>
        <rFont val="Arial"/>
        <family val="2"/>
      </rPr>
      <t>3.3.01.04</t>
    </r>
  </si>
  <si>
    <r>
      <rPr>
        <b/>
        <sz val="10"/>
        <rFont val="Arial"/>
        <family val="2"/>
      </rPr>
      <t>DESPESAS COM UTILIDADES E SERVIÇOS</t>
    </r>
  </si>
  <si>
    <r>
      <rPr>
        <sz val="10"/>
        <rFont val="Arial"/>
        <family val="2"/>
      </rPr>
      <t>3.3.01.04.0001</t>
    </r>
  </si>
  <si>
    <r>
      <rPr>
        <sz val="10"/>
        <rFont val="Arial"/>
        <family val="2"/>
      </rPr>
      <t>Energia Elétrica</t>
    </r>
  </si>
  <si>
    <r>
      <rPr>
        <sz val="10"/>
        <rFont val="Arial"/>
        <family val="2"/>
      </rPr>
      <t>3.3.01.04.0003</t>
    </r>
  </si>
  <si>
    <r>
      <rPr>
        <sz val="10"/>
        <rFont val="Arial"/>
        <family val="2"/>
      </rPr>
      <t>Telefonia Fixa e Internet</t>
    </r>
  </si>
  <si>
    <r>
      <rPr>
        <sz val="10"/>
        <rFont val="Arial"/>
        <family val="2"/>
      </rPr>
      <t>3.3.01.04.0010</t>
    </r>
  </si>
  <si>
    <r>
      <rPr>
        <sz val="10"/>
        <rFont val="Arial"/>
        <family val="2"/>
      </rPr>
      <t>Gás</t>
    </r>
  </si>
  <si>
    <r>
      <rPr>
        <sz val="10"/>
        <rFont val="Arial"/>
        <family val="2"/>
      </rPr>
      <t>3.3.01.04.0015</t>
    </r>
  </si>
  <si>
    <r>
      <rPr>
        <sz val="10"/>
        <rFont val="Arial"/>
        <family val="2"/>
      </rPr>
      <t>Chaveiro Loja</t>
    </r>
  </si>
  <si>
    <r>
      <rPr>
        <sz val="10"/>
        <rFont val="Arial"/>
        <family val="2"/>
      </rPr>
      <t>3.3.01.04.0020</t>
    </r>
  </si>
  <si>
    <r>
      <rPr>
        <sz val="10"/>
        <rFont val="Arial"/>
        <family val="2"/>
      </rPr>
      <t>Materiais de Uso e Consumo</t>
    </r>
  </si>
  <si>
    <r>
      <rPr>
        <sz val="10"/>
        <rFont val="Arial"/>
        <family val="2"/>
      </rPr>
      <t>3.3.01.04.0021</t>
    </r>
  </si>
  <si>
    <r>
      <rPr>
        <sz val="10"/>
        <rFont val="Arial"/>
        <family val="2"/>
      </rPr>
      <t>Despesa c/ Renovação Certificado Digital</t>
    </r>
  </si>
  <si>
    <r>
      <rPr>
        <b/>
        <sz val="10"/>
        <rFont val="Arial"/>
        <family val="2"/>
      </rPr>
      <t>3.3.01.05</t>
    </r>
  </si>
  <si>
    <r>
      <rPr>
        <b/>
        <sz val="10"/>
        <rFont val="Arial"/>
        <family val="2"/>
      </rPr>
      <t>DESPESAS COM MANUTENÇÕES</t>
    </r>
  </si>
  <si>
    <r>
      <rPr>
        <sz val="10"/>
        <rFont val="Arial"/>
        <family val="2"/>
      </rPr>
      <t>3.3.01.05.0003</t>
    </r>
  </si>
  <si>
    <r>
      <rPr>
        <sz val="10"/>
        <rFont val="Arial"/>
        <family val="2"/>
      </rPr>
      <t>Manut. Balcões de Refrig. e Câmaras Frigor.</t>
    </r>
  </si>
  <si>
    <r>
      <rPr>
        <sz val="10"/>
        <rFont val="Arial"/>
        <family val="2"/>
      </rPr>
      <t>3.3.01.05.0016</t>
    </r>
  </si>
  <si>
    <r>
      <rPr>
        <sz val="10"/>
        <rFont val="Arial"/>
        <family val="2"/>
      </rPr>
      <t>Manut. Impressoras</t>
    </r>
  </si>
  <si>
    <r>
      <rPr>
        <sz val="10"/>
        <rFont val="Arial"/>
        <family val="2"/>
      </rPr>
      <t>3.3.01.05.0020</t>
    </r>
  </si>
  <si>
    <r>
      <rPr>
        <sz val="10"/>
        <rFont val="Arial"/>
        <family val="2"/>
      </rPr>
      <t>Manut. Loja</t>
    </r>
  </si>
  <si>
    <r>
      <rPr>
        <sz val="10"/>
        <rFont val="Arial"/>
        <family val="2"/>
      </rPr>
      <t>3.3.01.05.0021</t>
    </r>
  </si>
  <si>
    <r>
      <rPr>
        <sz val="10"/>
        <rFont val="Arial"/>
        <family val="2"/>
      </rPr>
      <t>Manut. Portas e Janelas</t>
    </r>
  </si>
  <si>
    <r>
      <rPr>
        <b/>
        <sz val="10"/>
        <rFont val="Arial"/>
        <family val="2"/>
      </rPr>
      <t>3.3.01.06</t>
    </r>
  </si>
  <si>
    <r>
      <rPr>
        <b/>
        <sz val="10"/>
        <rFont val="Arial"/>
        <family val="2"/>
      </rPr>
      <t>DESPESAS COM VEÍCULOS</t>
    </r>
  </si>
  <si>
    <r>
      <rPr>
        <sz val="10"/>
        <rFont val="Arial"/>
        <family val="2"/>
      </rPr>
      <t>3.3.01.06.0003</t>
    </r>
  </si>
  <si>
    <r>
      <rPr>
        <sz val="10"/>
        <rFont val="Arial"/>
        <family val="2"/>
      </rPr>
      <t>Combustível</t>
    </r>
  </si>
  <si>
    <r>
      <rPr>
        <sz val="10"/>
        <rFont val="Arial"/>
        <family val="2"/>
      </rPr>
      <t>3.3.01.06.0013</t>
    </r>
  </si>
  <si>
    <r>
      <rPr>
        <sz val="10"/>
        <rFont val="Arial"/>
        <family val="2"/>
      </rPr>
      <t>Rastreamento Veicular</t>
    </r>
  </si>
  <si>
    <r>
      <rPr>
        <b/>
        <sz val="10"/>
        <rFont val="Arial"/>
        <family val="2"/>
      </rPr>
      <t>3.3.01.08</t>
    </r>
  </si>
  <si>
    <r>
      <rPr>
        <b/>
        <sz val="10"/>
        <rFont val="Arial"/>
        <family val="2"/>
      </rPr>
      <t>DESPESAS COM PROPAGANDA E PUBLICIDADE</t>
    </r>
  </si>
  <si>
    <r>
      <rPr>
        <sz val="10"/>
        <rFont val="Arial"/>
        <family val="2"/>
      </rPr>
      <t>3.3.01.08.0017</t>
    </r>
  </si>
  <si>
    <r>
      <rPr>
        <sz val="10"/>
        <rFont val="Arial"/>
        <family val="2"/>
      </rPr>
      <t>Publicidade / Mídia Online</t>
    </r>
  </si>
  <si>
    <r>
      <rPr>
        <b/>
        <sz val="10"/>
        <rFont val="Arial"/>
        <family val="2"/>
      </rPr>
      <t>3.3.01.09</t>
    </r>
  </si>
  <si>
    <r>
      <rPr>
        <b/>
        <sz val="10"/>
        <rFont val="Arial"/>
        <family val="2"/>
      </rPr>
      <t>DESPESAS COM SISTEMA E INFORMÁTICA</t>
    </r>
  </si>
  <si>
    <r>
      <rPr>
        <sz val="10"/>
        <rFont val="Arial"/>
        <family val="2"/>
      </rPr>
      <t>3.3.01.09.0003</t>
    </r>
  </si>
  <si>
    <r>
      <rPr>
        <sz val="10"/>
        <rFont val="Arial"/>
        <family val="2"/>
      </rPr>
      <t>Manutenção de Software</t>
    </r>
  </si>
  <si>
    <r>
      <rPr>
        <sz val="10"/>
        <rFont val="Arial"/>
        <family val="2"/>
      </rPr>
      <t>3.3.01.09.0004</t>
    </r>
  </si>
  <si>
    <r>
      <rPr>
        <sz val="10"/>
        <rFont val="Arial"/>
        <family val="2"/>
      </rPr>
      <t>Manutenção de Hardware</t>
    </r>
  </si>
  <si>
    <r>
      <rPr>
        <b/>
        <sz val="10"/>
        <rFont val="Arial"/>
        <family val="2"/>
      </rPr>
      <t>3.3.01.10</t>
    </r>
  </si>
  <si>
    <r>
      <rPr>
        <b/>
        <sz val="10"/>
        <rFont val="Arial"/>
        <family val="2"/>
      </rPr>
      <t>HONORÁRIOS PROFISSIONAIS COM TERCEIROS</t>
    </r>
  </si>
  <si>
    <r>
      <rPr>
        <sz val="10"/>
        <rFont val="Arial"/>
        <family val="2"/>
      </rPr>
      <t>3.3.01.10.0001</t>
    </r>
  </si>
  <si>
    <r>
      <rPr>
        <sz val="10"/>
        <rFont val="Arial"/>
        <family val="2"/>
      </rPr>
      <t>Consultoria</t>
    </r>
  </si>
  <si>
    <r>
      <rPr>
        <sz val="10"/>
        <rFont val="Arial"/>
        <family val="2"/>
      </rPr>
      <t>3.3.01.10.0004</t>
    </r>
  </si>
  <si>
    <r>
      <rPr>
        <sz val="10"/>
        <rFont val="Arial"/>
        <family val="2"/>
      </rPr>
      <t>Contabilidade</t>
    </r>
  </si>
  <si>
    <r>
      <rPr>
        <b/>
        <sz val="10"/>
        <rFont val="Arial"/>
        <family val="2"/>
      </rPr>
      <t>3.3.01.11</t>
    </r>
  </si>
  <si>
    <r>
      <rPr>
        <b/>
        <sz val="10"/>
        <rFont val="Arial"/>
        <family val="2"/>
      </rPr>
      <t>SERVIÇOS DE TERCEIROS</t>
    </r>
  </si>
  <si>
    <r>
      <rPr>
        <sz val="10"/>
        <rFont val="Arial"/>
        <family val="2"/>
      </rPr>
      <t>3.3.01.11.0002</t>
    </r>
  </si>
  <si>
    <r>
      <rPr>
        <sz val="10"/>
        <rFont val="Arial"/>
        <family val="2"/>
      </rPr>
      <t>Segurança e Vigilância de Loja</t>
    </r>
  </si>
  <si>
    <r>
      <rPr>
        <sz val="10"/>
        <rFont val="Arial"/>
        <family val="2"/>
      </rPr>
      <t>3.3.01.11.0004</t>
    </r>
  </si>
  <si>
    <r>
      <rPr>
        <sz val="10"/>
        <rFont val="Arial"/>
        <family val="2"/>
      </rPr>
      <t>Dedetização/Desratização/Limpeza/Análise da Água</t>
    </r>
  </si>
  <si>
    <r>
      <rPr>
        <b/>
        <sz val="10"/>
        <rFont val="Arial"/>
        <family val="2"/>
      </rPr>
      <t>3.3.01.13</t>
    </r>
  </si>
  <si>
    <r>
      <rPr>
        <b/>
        <sz val="10"/>
        <rFont val="Arial"/>
        <family val="2"/>
      </rPr>
      <t>ASSOCIAÇÕES DE CLASSE</t>
    </r>
  </si>
  <si>
    <r>
      <rPr>
        <sz val="10"/>
        <rFont val="Arial"/>
        <family val="2"/>
      </rPr>
      <t>3.3.01.13.0005</t>
    </r>
  </si>
  <si>
    <r>
      <rPr>
        <sz val="10"/>
        <rFont val="Arial"/>
        <family val="2"/>
      </rPr>
      <t>Multishow Associados - Mensalidade</t>
    </r>
  </si>
  <si>
    <r>
      <rPr>
        <b/>
        <sz val="10"/>
        <rFont val="Arial"/>
        <family val="2"/>
      </rPr>
      <t>3.3.01.15</t>
    </r>
  </si>
  <si>
    <r>
      <rPr>
        <b/>
        <sz val="10"/>
        <rFont val="Arial"/>
        <family val="2"/>
      </rPr>
      <t>MATERIAL DE EXPEDIENTE</t>
    </r>
  </si>
  <si>
    <r>
      <rPr>
        <sz val="10"/>
        <rFont val="Arial"/>
        <family val="2"/>
      </rPr>
      <t>3.3.01.15.0002</t>
    </r>
  </si>
  <si>
    <r>
      <rPr>
        <sz val="10"/>
        <rFont val="Arial"/>
        <family val="2"/>
      </rPr>
      <t>Material de Escritório</t>
    </r>
  </si>
  <si>
    <r>
      <rPr>
        <sz val="10"/>
        <rFont val="Arial"/>
        <family val="2"/>
      </rPr>
      <t>3.3.01.15.0003</t>
    </r>
  </si>
  <si>
    <r>
      <rPr>
        <sz val="10"/>
        <rFont val="Arial"/>
        <family val="2"/>
      </rPr>
      <t>Material de Limpeza</t>
    </r>
  </si>
  <si>
    <r>
      <rPr>
        <sz val="10"/>
        <rFont val="Arial"/>
        <family val="2"/>
      </rPr>
      <t>3.3.01.15.0004</t>
    </r>
  </si>
  <si>
    <r>
      <rPr>
        <sz val="10"/>
        <rFont val="Arial"/>
        <family val="2"/>
      </rPr>
      <t>Equipamentos / Suprimentos de Informática</t>
    </r>
  </si>
  <si>
    <r>
      <rPr>
        <b/>
        <sz val="10"/>
        <rFont val="Arial"/>
        <family val="2"/>
      </rPr>
      <t>3.3.01.16</t>
    </r>
  </si>
  <si>
    <r>
      <rPr>
        <b/>
        <sz val="10"/>
        <rFont val="Arial"/>
        <family val="2"/>
      </rPr>
      <t>DESPESAS COM VENDAS</t>
    </r>
  </si>
  <si>
    <r>
      <rPr>
        <sz val="10"/>
        <rFont val="Arial"/>
        <family val="2"/>
      </rPr>
      <t>3.3.01.16.0001</t>
    </r>
  </si>
  <si>
    <r>
      <rPr>
        <sz val="10"/>
        <rFont val="Arial"/>
        <family val="2"/>
      </rPr>
      <t>Sacolas</t>
    </r>
  </si>
  <si>
    <r>
      <rPr>
        <sz val="10"/>
        <rFont val="Arial"/>
        <family val="2"/>
      </rPr>
      <t>3.3.01.16.0007</t>
    </r>
  </si>
  <si>
    <r>
      <rPr>
        <sz val="10"/>
        <rFont val="Arial"/>
        <family val="2"/>
      </rPr>
      <t>Etiqueta Balança/Gondola/Ribbon/Preço/Senha Açoug</t>
    </r>
  </si>
  <si>
    <r>
      <rPr>
        <sz val="10"/>
        <rFont val="Arial"/>
        <family val="2"/>
      </rPr>
      <t>3.3.01.16.0012</t>
    </r>
  </si>
  <si>
    <r>
      <rPr>
        <sz val="10"/>
        <rFont val="Arial"/>
        <family val="2"/>
      </rPr>
      <t>Equipamentos p/ Açougue / Padaria</t>
    </r>
  </si>
  <si>
    <r>
      <rPr>
        <b/>
        <sz val="10"/>
        <rFont val="Arial"/>
        <family val="2"/>
      </rPr>
      <t>3.3.01.17</t>
    </r>
  </si>
  <si>
    <r>
      <rPr>
        <b/>
        <sz val="10"/>
        <rFont val="Arial"/>
        <family val="2"/>
      </rPr>
      <t>DESPESAS GERAIS</t>
    </r>
  </si>
  <si>
    <r>
      <rPr>
        <sz val="10"/>
        <rFont val="Arial"/>
        <family val="2"/>
      </rPr>
      <t>3.3.01.17.0006</t>
    </r>
  </si>
  <si>
    <r>
      <rPr>
        <sz val="10"/>
        <rFont val="Arial"/>
        <family val="2"/>
      </rPr>
      <t>Aluguel Equipamentos - Impressoras</t>
    </r>
  </si>
  <si>
    <r>
      <rPr>
        <b/>
        <sz val="10"/>
        <rFont val="Arial"/>
        <family val="2"/>
      </rPr>
      <t>OUTRAS DESPESAS OPERACIONAIS</t>
    </r>
  </si>
  <si>
    <r>
      <rPr>
        <b/>
        <sz val="10"/>
        <rFont val="Arial"/>
        <family val="2"/>
      </rPr>
      <t>3.3.02.01</t>
    </r>
  </si>
  <si>
    <r>
      <rPr>
        <b/>
        <sz val="10"/>
        <rFont val="Arial"/>
        <family val="2"/>
      </rPr>
      <t>DESPESAS FINANCEIRAS</t>
    </r>
  </si>
  <si>
    <r>
      <rPr>
        <sz val="10"/>
        <rFont val="Arial"/>
        <family val="2"/>
      </rPr>
      <t>3.3.02.01.0001</t>
    </r>
  </si>
  <si>
    <r>
      <rPr>
        <sz val="10"/>
        <rFont val="Arial"/>
        <family val="2"/>
      </rPr>
      <t>Juros Passivos</t>
    </r>
  </si>
  <si>
    <r>
      <rPr>
        <sz val="10"/>
        <rFont val="Arial"/>
        <family val="2"/>
      </rPr>
      <t>3.3.02.01.0002</t>
    </r>
  </si>
  <si>
    <r>
      <rPr>
        <sz val="10"/>
        <rFont val="Arial"/>
        <family val="2"/>
      </rPr>
      <t>Descontos Concedidos</t>
    </r>
  </si>
  <si>
    <r>
      <rPr>
        <sz val="10"/>
        <rFont val="Arial"/>
        <family val="2"/>
      </rPr>
      <t>3.3.02.01.0008</t>
    </r>
  </si>
  <si>
    <r>
      <rPr>
        <sz val="10"/>
        <rFont val="Arial"/>
        <family val="2"/>
      </rPr>
      <t>Tarifas Bancárias</t>
    </r>
  </si>
  <si>
    <r>
      <rPr>
        <sz val="10"/>
        <rFont val="Arial"/>
        <family val="2"/>
      </rPr>
      <t>3.3.02.01.0010</t>
    </r>
  </si>
  <si>
    <r>
      <rPr>
        <sz val="10"/>
        <rFont val="Arial"/>
        <family val="2"/>
      </rPr>
      <t>Tarifa Repasse Cartão Rede Uze</t>
    </r>
  </si>
  <si>
    <r>
      <rPr>
        <sz val="10"/>
        <rFont val="Arial"/>
        <family val="2"/>
      </rPr>
      <t>3.3.02.01.0029</t>
    </r>
  </si>
  <si>
    <r>
      <rPr>
        <sz val="10"/>
        <rFont val="Arial"/>
        <family val="2"/>
      </rPr>
      <t>Valor s/ Empréstimos</t>
    </r>
  </si>
  <si>
    <r>
      <rPr>
        <sz val="10"/>
        <rFont val="Arial"/>
        <family val="2"/>
      </rPr>
      <t>3.3.02.01.0040</t>
    </r>
  </si>
  <si>
    <r>
      <rPr>
        <sz val="10"/>
        <rFont val="Arial"/>
        <family val="2"/>
      </rPr>
      <t>Seguros Bancários</t>
    </r>
  </si>
  <si>
    <r>
      <rPr>
        <b/>
        <sz val="10"/>
        <rFont val="Arial"/>
        <family val="2"/>
      </rPr>
      <t>3.3.02.03</t>
    </r>
  </si>
  <si>
    <r>
      <rPr>
        <b/>
        <sz val="10"/>
        <rFont val="Arial"/>
        <family val="2"/>
      </rPr>
      <t>TAXAS CARTÕES</t>
    </r>
  </si>
  <si>
    <r>
      <rPr>
        <sz val="10"/>
        <rFont val="Arial"/>
        <family val="2"/>
      </rPr>
      <t>3.3.02.03.0001</t>
    </r>
  </si>
  <si>
    <r>
      <rPr>
        <sz val="10"/>
        <rFont val="Arial"/>
        <family val="2"/>
      </rPr>
      <t>Taxa Visa Crédito</t>
    </r>
  </si>
  <si>
    <r>
      <rPr>
        <sz val="10"/>
        <rFont val="Arial"/>
        <family val="2"/>
      </rPr>
      <t>3.3.02.03.0002</t>
    </r>
  </si>
  <si>
    <r>
      <rPr>
        <sz val="10"/>
        <rFont val="Arial"/>
        <family val="2"/>
      </rPr>
      <t>Taxa Mastercard Crédito</t>
    </r>
  </si>
  <si>
    <r>
      <rPr>
        <sz val="10"/>
        <rFont val="Arial"/>
        <family val="2"/>
      </rPr>
      <t>3.3.02.03.0007</t>
    </r>
  </si>
  <si>
    <r>
      <rPr>
        <sz val="10"/>
        <rFont val="Arial"/>
        <family val="2"/>
      </rPr>
      <t>Taxa Visa Electron</t>
    </r>
  </si>
  <si>
    <r>
      <rPr>
        <sz val="10"/>
        <rFont val="Arial"/>
        <family val="2"/>
      </rPr>
      <t>3.3.02.03.0008</t>
    </r>
  </si>
  <si>
    <r>
      <rPr>
        <sz val="10"/>
        <rFont val="Arial"/>
        <family val="2"/>
      </rPr>
      <t>Taxa Maestro</t>
    </r>
  </si>
  <si>
    <r>
      <rPr>
        <sz val="10"/>
        <rFont val="Arial"/>
        <family val="2"/>
      </rPr>
      <t>3.3.02.03.0009</t>
    </r>
  </si>
  <si>
    <r>
      <rPr>
        <sz val="10"/>
        <rFont val="Arial"/>
        <family val="2"/>
      </rPr>
      <t>Taxa Banescard Débito</t>
    </r>
  </si>
  <si>
    <r>
      <rPr>
        <sz val="10"/>
        <rFont val="Arial"/>
        <family val="2"/>
      </rPr>
      <t>3.3.02.03.0010</t>
    </r>
  </si>
  <si>
    <r>
      <rPr>
        <sz val="10"/>
        <rFont val="Arial"/>
        <family val="2"/>
      </rPr>
      <t>Taxa American Express</t>
    </r>
  </si>
  <si>
    <r>
      <rPr>
        <sz val="10"/>
        <rFont val="Arial"/>
        <family val="2"/>
      </rPr>
      <t>3.3.02.03.0012</t>
    </r>
  </si>
  <si>
    <r>
      <rPr>
        <sz val="10"/>
        <rFont val="Arial"/>
        <family val="2"/>
      </rPr>
      <t>Taxa Cabal Crédito</t>
    </r>
  </si>
  <si>
    <r>
      <rPr>
        <sz val="10"/>
        <rFont val="Arial"/>
        <family val="2"/>
      </rPr>
      <t>3.3.02.03.0013</t>
    </r>
  </si>
  <si>
    <r>
      <rPr>
        <sz val="10"/>
        <rFont val="Arial"/>
        <family val="2"/>
      </rPr>
      <t>Taxa Cabal Débito</t>
    </r>
  </si>
  <si>
    <r>
      <rPr>
        <sz val="10"/>
        <rFont val="Arial"/>
        <family val="2"/>
      </rPr>
      <t>3.3.02.03.0014</t>
    </r>
  </si>
  <si>
    <r>
      <rPr>
        <sz val="10"/>
        <rFont val="Arial"/>
        <family val="2"/>
      </rPr>
      <t>Taxa Elo Crédito</t>
    </r>
  </si>
  <si>
    <r>
      <rPr>
        <sz val="10"/>
        <rFont val="Arial"/>
        <family val="2"/>
      </rPr>
      <t>3.3.02.03.0015</t>
    </r>
  </si>
  <si>
    <r>
      <rPr>
        <sz val="10"/>
        <rFont val="Arial"/>
        <family val="2"/>
      </rPr>
      <t>Taxa Elo Débito</t>
    </r>
  </si>
  <si>
    <r>
      <rPr>
        <sz val="10"/>
        <rFont val="Arial"/>
        <family val="2"/>
      </rPr>
      <t>3.3.02.03.0040</t>
    </r>
  </si>
  <si>
    <r>
      <rPr>
        <sz val="10"/>
        <rFont val="Arial"/>
        <family val="2"/>
      </rPr>
      <t>Taxa Hipercard Crédito</t>
    </r>
  </si>
  <si>
    <r>
      <rPr>
        <sz val="10"/>
        <rFont val="Arial"/>
        <family val="2"/>
      </rPr>
      <t>3.3.02.03.0041</t>
    </r>
  </si>
  <si>
    <r>
      <rPr>
        <sz val="10"/>
        <rFont val="Arial"/>
        <family val="2"/>
      </rPr>
      <t>Taxa Hipercard Débito</t>
    </r>
  </si>
  <si>
    <r>
      <rPr>
        <sz val="10"/>
        <rFont val="Arial"/>
        <family val="2"/>
      </rPr>
      <t>3.3.02.03.0044</t>
    </r>
  </si>
  <si>
    <r>
      <rPr>
        <sz val="10"/>
        <rFont val="Arial"/>
        <family val="2"/>
      </rPr>
      <t>Taxa Cartão Pic Pay</t>
    </r>
  </si>
  <si>
    <r>
      <rPr>
        <sz val="10"/>
        <rFont val="Arial"/>
        <family val="2"/>
      </rPr>
      <t>3.3.02.03.0045</t>
    </r>
  </si>
  <si>
    <r>
      <rPr>
        <sz val="10"/>
        <rFont val="Arial"/>
        <family val="2"/>
      </rPr>
      <t>Taxa Cartão Digital PIX</t>
    </r>
  </si>
  <si>
    <r>
      <rPr>
        <b/>
        <sz val="10"/>
        <rFont val="Arial"/>
        <family val="2"/>
      </rPr>
      <t>3.3.02.04</t>
    </r>
  </si>
  <si>
    <r>
      <rPr>
        <b/>
        <sz val="10"/>
        <rFont val="Arial"/>
        <family val="2"/>
      </rPr>
      <t>TAXAS TICKETS</t>
    </r>
  </si>
  <si>
    <r>
      <rPr>
        <sz val="10"/>
        <rFont val="Arial"/>
        <family val="2"/>
      </rPr>
      <t>3.3.02.04.0001</t>
    </r>
  </si>
  <si>
    <r>
      <rPr>
        <sz val="10"/>
        <rFont val="Arial"/>
        <family val="2"/>
      </rPr>
      <t>Taxa Ticket Alimentação - T.A</t>
    </r>
  </si>
  <si>
    <r>
      <rPr>
        <sz val="10"/>
        <rFont val="Arial"/>
        <family val="2"/>
      </rPr>
      <t>3.3.02.04.0004</t>
    </r>
  </si>
  <si>
    <r>
      <rPr>
        <sz val="10"/>
        <rFont val="Arial"/>
        <family val="2"/>
      </rPr>
      <t>Taxa Ticket Comprocard</t>
    </r>
  </si>
  <si>
    <r>
      <rPr>
        <sz val="10"/>
        <rFont val="Arial"/>
        <family val="2"/>
      </rPr>
      <t>3.3.02.04.0005</t>
    </r>
  </si>
  <si>
    <r>
      <rPr>
        <sz val="10"/>
        <rFont val="Arial"/>
        <family val="2"/>
      </rPr>
      <t>Taxa Ticket Alelo Alimentação</t>
    </r>
  </si>
  <si>
    <r>
      <rPr>
        <sz val="10"/>
        <rFont val="Arial"/>
        <family val="2"/>
      </rPr>
      <t>3.3.02.04.0006</t>
    </r>
  </si>
  <si>
    <r>
      <rPr>
        <sz val="10"/>
        <rFont val="Arial"/>
        <family val="2"/>
      </rPr>
      <t>Taxa Sodexhopass Alimentação</t>
    </r>
  </si>
  <si>
    <r>
      <rPr>
        <sz val="10"/>
        <rFont val="Arial"/>
        <family val="2"/>
      </rPr>
      <t>3.3.02.04.0010</t>
    </r>
  </si>
  <si>
    <r>
      <rPr>
        <sz val="10"/>
        <rFont val="Arial"/>
        <family val="2"/>
      </rPr>
      <t>Taxa Up Brasil</t>
    </r>
  </si>
  <si>
    <r>
      <rPr>
        <sz val="10"/>
        <rFont val="Arial"/>
        <family val="2"/>
      </rPr>
      <t>3.3.02.04.0011</t>
    </r>
  </si>
  <si>
    <r>
      <rPr>
        <sz val="10"/>
        <rFont val="Arial"/>
        <family val="2"/>
      </rPr>
      <t>Taxa V.R Alimentação</t>
    </r>
  </si>
  <si>
    <r>
      <rPr>
        <sz val="10"/>
        <rFont val="Arial"/>
        <family val="2"/>
      </rPr>
      <t>3.3.02.04.0014</t>
    </r>
  </si>
  <si>
    <r>
      <rPr>
        <sz val="10"/>
        <rFont val="Arial"/>
        <family val="2"/>
      </rPr>
      <t>Taxa Ifood</t>
    </r>
  </si>
  <si>
    <r>
      <rPr>
        <sz val="10"/>
        <rFont val="Arial"/>
        <family val="2"/>
      </rPr>
      <t>3.3.02.04.0015</t>
    </r>
  </si>
  <si>
    <r>
      <rPr>
        <sz val="10"/>
        <rFont val="Arial"/>
        <family val="2"/>
      </rPr>
      <t>Taxa V.R Benefício</t>
    </r>
  </si>
  <si>
    <r>
      <rPr>
        <sz val="10"/>
        <rFont val="Arial"/>
        <family val="2"/>
      </rPr>
      <t>3.3.02.04.0016</t>
    </r>
  </si>
  <si>
    <r>
      <rPr>
        <sz val="10"/>
        <rFont val="Arial"/>
        <family val="2"/>
      </rPr>
      <t>Taxa Ben Visa Vale</t>
    </r>
  </si>
  <si>
    <r>
      <rPr>
        <sz val="10"/>
        <rFont val="Arial"/>
        <family val="2"/>
      </rPr>
      <t>3.3.02.04.0019</t>
    </r>
  </si>
  <si>
    <r>
      <rPr>
        <sz val="10"/>
        <rFont val="Arial"/>
        <family val="2"/>
      </rPr>
      <t>Taxa Sodexo Refeicao</t>
    </r>
  </si>
  <si>
    <r>
      <rPr>
        <sz val="10"/>
        <rFont val="Arial"/>
        <family val="2"/>
      </rPr>
      <t>3.3.02.04.0020</t>
    </r>
  </si>
  <si>
    <r>
      <rPr>
        <sz val="10"/>
        <rFont val="Arial"/>
        <family val="2"/>
      </rPr>
      <t>Taxa V.R. Refeição</t>
    </r>
  </si>
  <si>
    <r>
      <rPr>
        <sz val="10"/>
        <rFont val="Arial"/>
        <family val="2"/>
      </rPr>
      <t>3.3.02.04.0022</t>
    </r>
  </si>
  <si>
    <r>
      <rPr>
        <sz val="10"/>
        <rFont val="Arial"/>
        <family val="2"/>
      </rPr>
      <t>Taxa Ticket Alelo Refeição</t>
    </r>
  </si>
  <si>
    <t xml:space="preserve">PREV % </t>
  </si>
  <si>
    <t>REAL %</t>
  </si>
  <si>
    <t>METAS</t>
  </si>
  <si>
    <t>DESPESAS PAGAS</t>
  </si>
  <si>
    <t>CONTAS</t>
  </si>
  <si>
    <t>PLANO DE CONTAS</t>
  </si>
  <si>
    <t>&lt;&lt;&lt;&lt;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</si>
</sst>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.d\.yy;@"/>
  </numFmts>
  <fonts count="15" x14ac:knownFonts="1">
    <font>
      <sz val="10"/>
      <color rgb="FF000000"/>
      <name val="Times New Roman"/>
      <charset val="204"/>
    </font>
    <font>
      <b/>
      <sz val="10"/>
      <name val="Arial"/>
    </font>
    <font>
      <b/>
      <sz val="10"/>
      <color rgb="FF000000"/>
      <name val="Arial"/>
      <family val="2"/>
    </font>
    <font>
      <sz val="10"/>
      <name val="Arial"/>
    </font>
    <font>
      <sz val="10"/>
      <color rgb="FF000000"/>
      <name val="Arial"/>
      <family val="2"/>
    </font>
    <font>
      <b/>
      <sz val="10"/>
      <color rgb="FFFF3F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000000"/>
      <name val="Times New Roman"/>
      <family val="1"/>
    </font>
    <font>
      <b/>
      <sz val="10"/>
      <color theme="0"/>
      <name val="Arial"/>
      <family val="2"/>
    </font>
    <font>
      <b/>
      <sz val="10"/>
      <color theme="0"/>
      <name val="Times New Roman"/>
      <family val="1"/>
    </font>
    <font>
      <b/>
      <sz val="11"/>
      <color rgb="FFFF0000"/>
      <name val="Times New Roman"/>
      <family val="1"/>
    </font>
    <font>
      <b/>
      <sz val="14"/>
      <color rgb="FFFF0000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theme="0"/>
      </patternFill>
    </fill>
    <fill>
      <patternFill patternType="solid">
        <fgColor theme="6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 wrapText="1" indent="2"/>
    </xf>
    <xf numFmtId="0" fontId="1" fillId="0" borderId="1" xfId="0" applyFont="1" applyFill="1" applyBorder="1" applyAlignment="1">
      <alignment horizontal="left" vertical="top" wrapText="1"/>
    </xf>
    <xf numFmtId="4" fontId="2" fillId="0" borderId="2" xfId="0" applyNumberFormat="1" applyFont="1" applyFill="1" applyBorder="1" applyAlignment="1">
      <alignment horizontal="right" vertical="top" shrinkToFit="1"/>
    </xf>
    <xf numFmtId="164" fontId="2" fillId="0" borderId="1" xfId="0" applyNumberFormat="1" applyFont="1" applyFill="1" applyBorder="1" applyAlignment="1">
      <alignment horizontal="left" vertical="top" shrinkToFit="1"/>
    </xf>
    <xf numFmtId="0" fontId="0" fillId="0" borderId="2" xfId="0" applyFill="1" applyBorder="1" applyAlignment="1">
      <alignment horizontal="left" wrapText="1"/>
    </xf>
    <xf numFmtId="0" fontId="1" fillId="0" borderId="2" xfId="0" applyFont="1" applyFill="1" applyBorder="1" applyAlignment="1">
      <alignment horizontal="left" vertical="top" wrapText="1" indent="4"/>
    </xf>
    <xf numFmtId="0" fontId="3" fillId="0" borderId="1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 indent="6"/>
    </xf>
    <xf numFmtId="1" fontId="4" fillId="0" borderId="2" xfId="0" applyNumberFormat="1" applyFont="1" applyFill="1" applyBorder="1" applyAlignment="1">
      <alignment horizontal="right" vertical="top" shrinkToFit="1"/>
    </xf>
    <xf numFmtId="4" fontId="2" fillId="0" borderId="4" xfId="0" applyNumberFormat="1" applyFont="1" applyFill="1" applyBorder="1" applyAlignment="1">
      <alignment horizontal="right" vertical="top" shrinkToFit="1"/>
    </xf>
    <xf numFmtId="4" fontId="4" fillId="0" borderId="4" xfId="0" applyNumberFormat="1" applyFont="1" applyFill="1" applyBorder="1" applyAlignment="1">
      <alignment horizontal="right" vertical="top" shrinkToFit="1"/>
    </xf>
    <xf numFmtId="2" fontId="4" fillId="0" borderId="4" xfId="0" applyNumberFormat="1" applyFont="1" applyFill="1" applyBorder="1" applyAlignment="1">
      <alignment horizontal="right" vertical="top" shrinkToFit="1"/>
    </xf>
    <xf numFmtId="4" fontId="5" fillId="0" borderId="4" xfId="0" applyNumberFormat="1" applyFont="1" applyFill="1" applyBorder="1" applyAlignment="1">
      <alignment horizontal="right" vertical="top" shrinkToFit="1"/>
    </xf>
    <xf numFmtId="2" fontId="2" fillId="0" borderId="4" xfId="0" applyNumberFormat="1" applyFont="1" applyFill="1" applyBorder="1" applyAlignment="1">
      <alignment horizontal="right" vertical="top" shrinkToFit="1"/>
    </xf>
    <xf numFmtId="10" fontId="8" fillId="2" borderId="3" xfId="0" applyNumberFormat="1" applyFont="1" applyFill="1" applyBorder="1" applyAlignment="1">
      <alignment vertical="top"/>
    </xf>
    <xf numFmtId="10" fontId="8" fillId="0" borderId="3" xfId="0" applyNumberFormat="1" applyFont="1" applyFill="1" applyBorder="1" applyAlignment="1">
      <alignment vertical="top"/>
    </xf>
    <xf numFmtId="10" fontId="8" fillId="3" borderId="3" xfId="0" applyNumberFormat="1" applyFont="1" applyFill="1" applyBorder="1" applyAlignment="1">
      <alignment vertical="top"/>
    </xf>
    <xf numFmtId="4" fontId="10" fillId="4" borderId="0" xfId="0" applyNumberFormat="1" applyFont="1" applyFill="1" applyBorder="1" applyAlignment="1">
      <alignment vertical="top"/>
    </xf>
    <xf numFmtId="0" fontId="10" fillId="4" borderId="0" xfId="0" applyFont="1" applyFill="1" applyBorder="1" applyAlignment="1">
      <alignment horizontal="left" vertical="top"/>
    </xf>
    <xf numFmtId="0" fontId="10" fillId="5" borderId="3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left" vertical="top" wrapText="1" indent="2"/>
    </xf>
    <xf numFmtId="10" fontId="10" fillId="5" borderId="3" xfId="0" applyNumberFormat="1" applyFont="1" applyFill="1" applyBorder="1" applyAlignment="1">
      <alignment vertical="top"/>
    </xf>
    <xf numFmtId="0" fontId="9" fillId="5" borderId="3" xfId="0" applyFont="1" applyFill="1" applyBorder="1" applyAlignment="1">
      <alignment horizontal="center" vertical="top" wrapText="1"/>
    </xf>
    <xf numFmtId="10" fontId="10" fillId="5" borderId="3" xfId="0" applyNumberFormat="1" applyFont="1" applyFill="1" applyBorder="1" applyAlignment="1">
      <alignment horizontal="center" vertical="top"/>
    </xf>
    <xf numFmtId="0" fontId="1" fillId="0" borderId="5" xfId="0" applyFont="1" applyFill="1" applyBorder="1" applyAlignment="1" applyProtection="1">
      <alignment horizontal="left" vertical="top" wrapText="1"/>
    </xf>
    <xf numFmtId="0" fontId="1" fillId="0" borderId="6" xfId="0" applyFont="1" applyFill="1" applyBorder="1" applyAlignment="1" applyProtection="1">
      <alignment horizontal="left" vertical="top" wrapText="1" indent="1"/>
    </xf>
    <xf numFmtId="4" fontId="2" fillId="0" borderId="6" xfId="0" applyNumberFormat="1" applyFont="1" applyFill="1" applyBorder="1" applyAlignment="1" applyProtection="1">
      <alignment horizontal="right" vertical="top" shrinkToFit="1"/>
    </xf>
    <xf numFmtId="4" fontId="2" fillId="0" borderId="7" xfId="0" applyNumberFormat="1" applyFont="1" applyFill="1" applyBorder="1" applyAlignment="1" applyProtection="1">
      <alignment horizontal="right" vertical="top" shrinkToFit="1"/>
    </xf>
    <xf numFmtId="10" fontId="10" fillId="6" borderId="8" xfId="0" applyNumberFormat="1" applyFont="1" applyFill="1" applyBorder="1" applyAlignment="1" applyProtection="1">
      <alignment vertical="top"/>
    </xf>
    <xf numFmtId="164" fontId="2" fillId="0" borderId="1" xfId="0" applyNumberFormat="1" applyFont="1" applyFill="1" applyBorder="1" applyAlignment="1" applyProtection="1">
      <alignment horizontal="left" vertical="top" shrinkToFit="1"/>
    </xf>
    <xf numFmtId="0" fontId="1" fillId="0" borderId="2" xfId="0" applyFont="1" applyFill="1" applyBorder="1" applyAlignment="1" applyProtection="1">
      <alignment horizontal="left" vertical="top" wrapText="1" indent="2"/>
    </xf>
    <xf numFmtId="4" fontId="2" fillId="0" borderId="2" xfId="0" applyNumberFormat="1" applyFont="1" applyFill="1" applyBorder="1" applyAlignment="1" applyProtection="1">
      <alignment horizontal="right" vertical="top" shrinkToFit="1"/>
    </xf>
    <xf numFmtId="4" fontId="2" fillId="0" borderId="4" xfId="0" applyNumberFormat="1" applyFont="1" applyFill="1" applyBorder="1" applyAlignment="1" applyProtection="1">
      <alignment horizontal="right" vertical="top" shrinkToFit="1"/>
    </xf>
    <xf numFmtId="10" fontId="10" fillId="6" borderId="3" xfId="0" applyNumberFormat="1" applyFont="1" applyFill="1" applyBorder="1" applyAlignment="1" applyProtection="1">
      <alignment vertical="top"/>
    </xf>
    <xf numFmtId="22" fontId="0" fillId="0" borderId="0" xfId="0" applyNumberFormat="1" applyFill="1" applyBorder="1" applyAlignment="1">
      <alignment horizontal="left" vertical="top"/>
    </xf>
    <xf numFmtId="10" fontId="13" fillId="2" borderId="3" xfId="0" applyNumberFormat="1" applyFont="1" applyFill="1" applyBorder="1" applyAlignment="1">
      <alignment vertical="top"/>
    </xf>
    <xf numFmtId="10" fontId="13" fillId="0" borderId="3" xfId="0" applyNumberFormat="1" applyFont="1" applyFill="1" applyBorder="1" applyAlignment="1">
      <alignment vertical="top"/>
    </xf>
    <xf numFmtId="10" fontId="14" fillId="6" borderId="3" xfId="0" applyNumberFormat="1" applyFont="1" applyFill="1" applyBorder="1" applyAlignment="1">
      <alignment vertical="top"/>
    </xf>
    <xf numFmtId="10" fontId="11" fillId="0" borderId="10" xfId="0" applyNumberFormat="1" applyFont="1" applyFill="1" applyBorder="1" applyAlignment="1">
      <alignment vertical="top"/>
    </xf>
    <xf numFmtId="0" fontId="12" fillId="2" borderId="9" xfId="0" applyFont="1" applyFill="1" applyBorder="1" applyAlignment="1">
      <alignment horizontal="left" vertical="center"/>
    </xf>
    <xf numFmtId="0" fontId="0" fillId="3" borderId="0" xfId="0" applyFill="1" applyBorder="1" applyAlignment="1">
      <alignment horizontal="left" vertical="top"/>
    </xf>
    <xf numFmtId="10" fontId="14" fillId="6" borderId="11" xfId="0" applyNumberFormat="1" applyFont="1" applyFill="1" applyBorder="1" applyAlignment="1">
      <alignment vertical="top"/>
    </xf>
    <xf numFmtId="10" fontId="8" fillId="3" borderId="8" xfId="0" applyNumberFormat="1" applyFont="1" applyFill="1" applyBorder="1" applyAlignment="1">
      <alignment vertical="top"/>
    </xf>
    <xf numFmtId="10" fontId="8" fillId="0" borderId="0" xfId="0" applyNumberFormat="1" applyFont="1" applyFill="1" applyBorder="1" applyAlignment="1">
      <alignment vertical="top"/>
    </xf>
    <xf numFmtId="10" fontId="8" fillId="3" borderId="0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1"/>
  <sheetViews>
    <sheetView tabSelected="1" zoomScale="110" zoomScaleNormal="110" workbookViewId="0">
      <selection activeCell="B1" sqref="B1"/>
    </sheetView>
  </sheetViews>
  <sheetFormatPr defaultRowHeight="13.2" x14ac:dyDescent="0.25"/>
  <cols>
    <col min="1" max="1" width="18.77734375" customWidth="1"/>
    <col min="2" max="2" width="68.6640625" customWidth="1"/>
    <col min="3" max="3" width="15.109375" customWidth="1"/>
    <col min="4" max="4" width="29.109375" customWidth="1"/>
    <col min="5" max="5" width="12.77734375" style="15" customWidth="1"/>
    <col min="6" max="6" width="10.77734375" style="16" customWidth="1"/>
  </cols>
  <sheetData>
    <row r="1" spans="1:7" x14ac:dyDescent="0.25">
      <c r="B1" s="36">
        <v>45484.041666666664</v>
      </c>
    </row>
    <row r="2" spans="1:7" ht="15" customHeight="1" x14ac:dyDescent="0.25">
      <c r="A2" s="20" t="s">
        <v>187</v>
      </c>
      <c r="B2" s="20" t="s">
        <v>186</v>
      </c>
      <c r="C2" s="21" t="s">
        <v>184</v>
      </c>
      <c r="D2" s="22" t="s">
        <v>185</v>
      </c>
      <c r="E2" s="24" t="s">
        <v>182</v>
      </c>
      <c r="F2" s="25" t="s">
        <v>183</v>
      </c>
      <c r="G2" s="23"/>
    </row>
    <row r="3" spans="1:7" ht="14.25" customHeight="1" x14ac:dyDescent="0.25">
      <c r="A3" s="26" t="s">
        <v>0</v>
      </c>
      <c r="B3" s="27" t="s">
        <v>1</v>
      </c>
      <c r="C3" s="28">
        <f>C4+C59</f>
        <v>412550</v>
      </c>
      <c r="D3" s="29">
        <v>271739.28999999998</v>
      </c>
      <c r="E3" s="30">
        <v>1</v>
      </c>
      <c r="F3" s="30">
        <f>(D3/C3)</f>
        <v>0.65868207490001207</v>
      </c>
    </row>
    <row r="4" spans="1:7" ht="14.25" customHeight="1" thickBot="1" x14ac:dyDescent="0.3">
      <c r="A4" s="31">
        <v>36953</v>
      </c>
      <c r="B4" s="32" t="s">
        <v>2</v>
      </c>
      <c r="C4" s="33">
        <f>C5+C14+C21+C28+C33+C36+C38+C41+C44+C47+C49+C53+C57</f>
        <v>335550</v>
      </c>
      <c r="D4" s="34">
        <f>D5+D14+D21+D28+D33+D36+D38+D41+D44+D47+D49+D53+D57</f>
        <v>217429.93</v>
      </c>
      <c r="E4" s="35">
        <f>(C4/C3)</f>
        <v>0.81335595685371476</v>
      </c>
      <c r="F4" s="35">
        <f>(D4/D3)</f>
        <v>0.8001416725568099</v>
      </c>
    </row>
    <row r="5" spans="1:7" ht="14.25" customHeight="1" thickBot="1" x14ac:dyDescent="0.3">
      <c r="A5" s="2" t="s">
        <v>3</v>
      </c>
      <c r="B5" s="6" t="s">
        <v>4</v>
      </c>
      <c r="C5" s="3">
        <v>165000</v>
      </c>
      <c r="D5" s="10">
        <v>139538.26999999999</v>
      </c>
      <c r="E5" s="37">
        <f>(C5/C3)</f>
        <v>0.39995152102775422</v>
      </c>
      <c r="F5" s="40">
        <f>(D5/D3)</f>
        <v>0.51350053207248758</v>
      </c>
      <c r="G5" s="41" t="s">
        <v>188</v>
      </c>
    </row>
    <row r="6" spans="1:7" ht="14.25" customHeight="1" x14ac:dyDescent="0.25">
      <c r="A6" s="7" t="s">
        <v>5</v>
      </c>
      <c r="B6" s="8" t="s">
        <v>6</v>
      </c>
      <c r="C6" s="9">
        <v>331102</v>
      </c>
      <c r="D6" s="11">
        <v>14722.98</v>
      </c>
      <c r="E6" s="37"/>
      <c r="F6" s="38"/>
    </row>
    <row r="7" spans="1:7" ht="14.25" customHeight="1" x14ac:dyDescent="0.25">
      <c r="A7" s="7" t="s">
        <v>7</v>
      </c>
      <c r="B7" s="8" t="s">
        <v>8</v>
      </c>
      <c r="C7" s="9">
        <v>331103</v>
      </c>
      <c r="D7" s="11">
        <v>88588.69</v>
      </c>
      <c r="E7" s="37"/>
      <c r="F7" s="38"/>
    </row>
    <row r="8" spans="1:7" ht="14.25" customHeight="1" x14ac:dyDescent="0.25">
      <c r="A8" s="7" t="s">
        <v>9</v>
      </c>
      <c r="B8" s="8" t="s">
        <v>10</v>
      </c>
      <c r="C8" s="9">
        <v>331105</v>
      </c>
      <c r="D8" s="11">
        <v>4168.63</v>
      </c>
      <c r="E8" s="37"/>
      <c r="F8" s="38"/>
    </row>
    <row r="9" spans="1:7" ht="14.25" customHeight="1" x14ac:dyDescent="0.25">
      <c r="A9" s="7" t="s">
        <v>11</v>
      </c>
      <c r="B9" s="8" t="s">
        <v>12</v>
      </c>
      <c r="C9" s="9">
        <v>331110</v>
      </c>
      <c r="D9" s="11">
        <v>1038.6600000000001</v>
      </c>
      <c r="E9" s="37"/>
      <c r="F9" s="38"/>
    </row>
    <row r="10" spans="1:7" ht="14.25" customHeight="1" x14ac:dyDescent="0.25">
      <c r="A10" s="7" t="s">
        <v>13</v>
      </c>
      <c r="B10" s="8" t="s">
        <v>14</v>
      </c>
      <c r="C10" s="9">
        <v>331112</v>
      </c>
      <c r="D10" s="11">
        <v>4050.1</v>
      </c>
      <c r="E10" s="37"/>
      <c r="F10" s="38"/>
    </row>
    <row r="11" spans="1:7" ht="14.25" customHeight="1" x14ac:dyDescent="0.25">
      <c r="A11" s="7" t="s">
        <v>15</v>
      </c>
      <c r="B11" s="8" t="s">
        <v>16</v>
      </c>
      <c r="C11" s="9">
        <v>331118</v>
      </c>
      <c r="D11" s="11">
        <v>1000</v>
      </c>
      <c r="E11" s="37"/>
      <c r="F11" s="38"/>
    </row>
    <row r="12" spans="1:7" ht="14.25" customHeight="1" x14ac:dyDescent="0.25">
      <c r="A12" s="7" t="s">
        <v>17</v>
      </c>
      <c r="B12" s="8" t="s">
        <v>18</v>
      </c>
      <c r="C12" s="9">
        <v>332804</v>
      </c>
      <c r="D12" s="12">
        <v>415.04</v>
      </c>
      <c r="E12" s="37"/>
      <c r="F12" s="38"/>
    </row>
    <row r="13" spans="1:7" ht="14.25" customHeight="1" x14ac:dyDescent="0.25">
      <c r="A13" s="7" t="s">
        <v>19</v>
      </c>
      <c r="B13" s="8" t="s">
        <v>20</v>
      </c>
      <c r="C13" s="5"/>
      <c r="D13" s="11">
        <v>25554.17</v>
      </c>
      <c r="E13" s="37"/>
      <c r="F13" s="38"/>
    </row>
    <row r="14" spans="1:7" ht="14.25" customHeight="1" x14ac:dyDescent="0.25">
      <c r="A14" s="2" t="s">
        <v>21</v>
      </c>
      <c r="B14" s="6" t="s">
        <v>22</v>
      </c>
      <c r="C14" s="3">
        <v>15000</v>
      </c>
      <c r="D14" s="10">
        <v>10231.07</v>
      </c>
      <c r="E14" s="37">
        <f>(C14/C3)</f>
        <v>3.6359229184341292E-2</v>
      </c>
      <c r="F14" s="38">
        <f>(D14/D3)</f>
        <v>3.7650315491734747E-2</v>
      </c>
    </row>
    <row r="15" spans="1:7" ht="14.25" customHeight="1" x14ac:dyDescent="0.25">
      <c r="A15" s="7" t="s">
        <v>23</v>
      </c>
      <c r="B15" s="8" t="s">
        <v>24</v>
      </c>
      <c r="C15" s="9">
        <v>331201</v>
      </c>
      <c r="D15" s="12">
        <v>65</v>
      </c>
      <c r="E15" s="37"/>
      <c r="F15" s="38"/>
    </row>
    <row r="16" spans="1:7" ht="14.25" customHeight="1" x14ac:dyDescent="0.25">
      <c r="A16" s="7" t="s">
        <v>25</v>
      </c>
      <c r="B16" s="8" t="s">
        <v>26</v>
      </c>
      <c r="C16" s="9">
        <v>331209</v>
      </c>
      <c r="D16" s="12">
        <v>35</v>
      </c>
      <c r="E16" s="37"/>
      <c r="F16" s="38"/>
    </row>
    <row r="17" spans="1:7" ht="14.25" customHeight="1" x14ac:dyDescent="0.25">
      <c r="A17" s="7" t="s">
        <v>27</v>
      </c>
      <c r="B17" s="8" t="s">
        <v>28</v>
      </c>
      <c r="C17" s="9">
        <v>331211</v>
      </c>
      <c r="D17" s="11">
        <v>9391.57</v>
      </c>
      <c r="E17" s="37"/>
      <c r="F17" s="38"/>
    </row>
    <row r="18" spans="1:7" ht="14.25" customHeight="1" x14ac:dyDescent="0.25">
      <c r="A18" s="7" t="s">
        <v>29</v>
      </c>
      <c r="B18" s="8" t="s">
        <v>30</v>
      </c>
      <c r="C18" s="9">
        <v>331212</v>
      </c>
      <c r="D18" s="12">
        <v>525</v>
      </c>
      <c r="E18" s="37"/>
      <c r="F18" s="38"/>
    </row>
    <row r="19" spans="1:7" ht="14.25" customHeight="1" x14ac:dyDescent="0.25">
      <c r="A19" s="7" t="s">
        <v>31</v>
      </c>
      <c r="B19" s="8" t="s">
        <v>32</v>
      </c>
      <c r="C19" s="9">
        <v>331215</v>
      </c>
      <c r="D19" s="12">
        <v>200</v>
      </c>
      <c r="E19" s="37"/>
      <c r="F19" s="38"/>
    </row>
    <row r="20" spans="1:7" ht="14.25" customHeight="1" x14ac:dyDescent="0.25">
      <c r="A20" s="7" t="s">
        <v>33</v>
      </c>
      <c r="B20" s="8" t="s">
        <v>34</v>
      </c>
      <c r="C20" s="9">
        <v>331218</v>
      </c>
      <c r="D20" s="12">
        <v>14.5</v>
      </c>
      <c r="E20" s="37"/>
      <c r="F20" s="38"/>
    </row>
    <row r="21" spans="1:7" ht="14.25" customHeight="1" x14ac:dyDescent="0.25">
      <c r="A21" s="2" t="s">
        <v>35</v>
      </c>
      <c r="B21" s="6" t="s">
        <v>36</v>
      </c>
      <c r="C21" s="3">
        <v>50000</v>
      </c>
      <c r="D21" s="10">
        <v>19221.02</v>
      </c>
      <c r="E21" s="37">
        <f>(C21/C3)</f>
        <v>0.12119743061447097</v>
      </c>
      <c r="F21" s="38">
        <f>(D21/D3)</f>
        <v>7.0733312065399165E-2</v>
      </c>
    </row>
    <row r="22" spans="1:7" ht="14.25" customHeight="1" x14ac:dyDescent="0.25">
      <c r="A22" s="7" t="s">
        <v>37</v>
      </c>
      <c r="B22" s="8" t="s">
        <v>38</v>
      </c>
      <c r="C22" s="9">
        <v>331401</v>
      </c>
      <c r="D22" s="11">
        <v>18025.330000000002</v>
      </c>
      <c r="E22" s="37"/>
      <c r="F22" s="38"/>
    </row>
    <row r="23" spans="1:7" ht="14.25" customHeight="1" x14ac:dyDescent="0.25">
      <c r="A23" s="7" t="s">
        <v>39</v>
      </c>
      <c r="B23" s="8" t="s">
        <v>40</v>
      </c>
      <c r="C23" s="9">
        <v>331403</v>
      </c>
      <c r="D23" s="12">
        <v>347.99</v>
      </c>
      <c r="E23" s="37"/>
      <c r="F23" s="38"/>
    </row>
    <row r="24" spans="1:7" ht="14.25" customHeight="1" x14ac:dyDescent="0.25">
      <c r="A24" s="7" t="s">
        <v>41</v>
      </c>
      <c r="B24" s="8" t="s">
        <v>42</v>
      </c>
      <c r="C24" s="9">
        <v>331410</v>
      </c>
      <c r="D24" s="12">
        <v>760</v>
      </c>
      <c r="E24" s="37"/>
      <c r="F24" s="38"/>
    </row>
    <row r="25" spans="1:7" ht="14.25" customHeight="1" x14ac:dyDescent="0.25">
      <c r="A25" s="7" t="s">
        <v>43</v>
      </c>
      <c r="B25" s="8" t="s">
        <v>44</v>
      </c>
      <c r="C25" s="9">
        <v>331415</v>
      </c>
      <c r="D25" s="12">
        <v>30</v>
      </c>
      <c r="E25" s="37"/>
      <c r="F25" s="38"/>
    </row>
    <row r="26" spans="1:7" ht="14.25" customHeight="1" x14ac:dyDescent="0.25">
      <c r="A26" s="7" t="s">
        <v>45</v>
      </c>
      <c r="B26" s="8" t="s">
        <v>46</v>
      </c>
      <c r="C26" s="9">
        <v>331420</v>
      </c>
      <c r="D26" s="12">
        <v>57.7</v>
      </c>
      <c r="E26" s="37"/>
      <c r="F26" s="38"/>
    </row>
    <row r="27" spans="1:7" ht="14.25" customHeight="1" thickBot="1" x14ac:dyDescent="0.3">
      <c r="A27" s="7" t="s">
        <v>47</v>
      </c>
      <c r="B27" s="8" t="s">
        <v>48</v>
      </c>
      <c r="C27" s="9">
        <v>331421</v>
      </c>
      <c r="D27" s="12">
        <v>0</v>
      </c>
      <c r="E27" s="37"/>
      <c r="F27" s="38"/>
    </row>
    <row r="28" spans="1:7" ht="14.25" customHeight="1" thickBot="1" x14ac:dyDescent="0.3">
      <c r="A28" s="2" t="s">
        <v>49</v>
      </c>
      <c r="B28" s="6" t="s">
        <v>50</v>
      </c>
      <c r="C28" s="3">
        <v>3000</v>
      </c>
      <c r="D28" s="13">
        <v>4428.08</v>
      </c>
      <c r="E28" s="37">
        <f>(C28/C3)</f>
        <v>7.2718458368682586E-3</v>
      </c>
      <c r="F28" s="40">
        <f>(D28/D3)</f>
        <v>1.6295324831385259E-2</v>
      </c>
      <c r="G28" s="41" t="s">
        <v>188</v>
      </c>
    </row>
    <row r="29" spans="1:7" ht="14.25" customHeight="1" x14ac:dyDescent="0.25">
      <c r="A29" s="7" t="s">
        <v>51</v>
      </c>
      <c r="B29" s="8" t="s">
        <v>52</v>
      </c>
      <c r="C29" s="9">
        <v>331503</v>
      </c>
      <c r="D29" s="11">
        <v>3262</v>
      </c>
      <c r="E29" s="37"/>
      <c r="F29" s="38"/>
    </row>
    <row r="30" spans="1:7" ht="14.25" customHeight="1" x14ac:dyDescent="0.25">
      <c r="A30" s="7" t="s">
        <v>53</v>
      </c>
      <c r="B30" s="8" t="s">
        <v>54</v>
      </c>
      <c r="C30" s="9">
        <v>331516</v>
      </c>
      <c r="D30" s="12">
        <v>150</v>
      </c>
      <c r="E30" s="37"/>
      <c r="F30" s="38"/>
    </row>
    <row r="31" spans="1:7" ht="14.25" customHeight="1" x14ac:dyDescent="0.25">
      <c r="A31" s="7" t="s">
        <v>55</v>
      </c>
      <c r="B31" s="8" t="s">
        <v>56</v>
      </c>
      <c r="C31" s="9">
        <v>331520</v>
      </c>
      <c r="D31" s="12">
        <v>988.09</v>
      </c>
      <c r="E31" s="37"/>
      <c r="F31" s="38"/>
    </row>
    <row r="32" spans="1:7" ht="14.25" customHeight="1" x14ac:dyDescent="0.25">
      <c r="A32" s="7" t="s">
        <v>57</v>
      </c>
      <c r="B32" s="8" t="s">
        <v>58</v>
      </c>
      <c r="C32" s="9">
        <v>331521</v>
      </c>
      <c r="D32" s="12">
        <v>27.99</v>
      </c>
      <c r="E32" s="37"/>
      <c r="F32" s="38"/>
    </row>
    <row r="33" spans="1:7" ht="14.25" customHeight="1" x14ac:dyDescent="0.25">
      <c r="A33" s="2" t="s">
        <v>59</v>
      </c>
      <c r="B33" s="6" t="s">
        <v>60</v>
      </c>
      <c r="C33" s="3">
        <v>2000</v>
      </c>
      <c r="D33" s="10">
        <v>1299.5</v>
      </c>
      <c r="E33" s="37">
        <f>(C33/C3)</f>
        <v>4.8478972245788393E-3</v>
      </c>
      <c r="F33" s="38">
        <f>(D33/D3)</f>
        <v>4.7821571919172976E-3</v>
      </c>
    </row>
    <row r="34" spans="1:7" ht="14.25" customHeight="1" x14ac:dyDescent="0.25">
      <c r="A34" s="7" t="s">
        <v>61</v>
      </c>
      <c r="B34" s="8" t="s">
        <v>62</v>
      </c>
      <c r="C34" s="9">
        <v>331603</v>
      </c>
      <c r="D34" s="11">
        <v>1000</v>
      </c>
      <c r="E34" s="37"/>
      <c r="F34" s="38"/>
    </row>
    <row r="35" spans="1:7" ht="14.25" customHeight="1" x14ac:dyDescent="0.25">
      <c r="A35" s="7" t="s">
        <v>63</v>
      </c>
      <c r="B35" s="8" t="s">
        <v>64</v>
      </c>
      <c r="C35" s="9">
        <v>331613</v>
      </c>
      <c r="D35" s="12">
        <v>299.5</v>
      </c>
      <c r="E35" s="37"/>
      <c r="F35" s="38"/>
    </row>
    <row r="36" spans="1:7" ht="14.25" customHeight="1" x14ac:dyDescent="0.25">
      <c r="A36" s="2" t="s">
        <v>65</v>
      </c>
      <c r="B36" s="6" t="s">
        <v>66</v>
      </c>
      <c r="C36" s="3">
        <v>2500</v>
      </c>
      <c r="D36" s="10">
        <v>2280</v>
      </c>
      <c r="E36" s="37">
        <f>(C36/C3)</f>
        <v>6.059871530723549E-3</v>
      </c>
      <c r="F36" s="38">
        <f>(D36/D3)</f>
        <v>8.3903950731600129E-3</v>
      </c>
    </row>
    <row r="37" spans="1:7" ht="14.25" customHeight="1" x14ac:dyDescent="0.25">
      <c r="A37" s="7" t="s">
        <v>67</v>
      </c>
      <c r="B37" s="8" t="s">
        <v>68</v>
      </c>
      <c r="C37" s="9">
        <v>331817</v>
      </c>
      <c r="D37" s="11">
        <v>2280</v>
      </c>
      <c r="E37" s="37"/>
      <c r="F37" s="38"/>
    </row>
    <row r="38" spans="1:7" ht="14.25" customHeight="1" x14ac:dyDescent="0.25">
      <c r="A38" s="2" t="s">
        <v>69</v>
      </c>
      <c r="B38" s="6" t="s">
        <v>70</v>
      </c>
      <c r="C38" s="3">
        <v>8850</v>
      </c>
      <c r="D38" s="10">
        <v>2540.48</v>
      </c>
      <c r="E38" s="37">
        <f>(C38/C3)</f>
        <v>2.1451945218761363E-2</v>
      </c>
      <c r="F38" s="38">
        <f>(D38/D3)</f>
        <v>9.3489609102901539E-3</v>
      </c>
    </row>
    <row r="39" spans="1:7" ht="14.25" customHeight="1" x14ac:dyDescent="0.25">
      <c r="A39" s="7" t="s">
        <v>71</v>
      </c>
      <c r="B39" s="8" t="s">
        <v>72</v>
      </c>
      <c r="C39" s="9">
        <v>331903</v>
      </c>
      <c r="D39" s="12">
        <v>942.48</v>
      </c>
      <c r="E39" s="37"/>
      <c r="F39" s="38"/>
    </row>
    <row r="40" spans="1:7" ht="14.25" customHeight="1" x14ac:dyDescent="0.25">
      <c r="A40" s="7" t="s">
        <v>73</v>
      </c>
      <c r="B40" s="8" t="s">
        <v>74</v>
      </c>
      <c r="C40" s="9">
        <v>331904</v>
      </c>
      <c r="D40" s="11">
        <v>1598</v>
      </c>
      <c r="E40" s="37"/>
      <c r="F40" s="38"/>
    </row>
    <row r="41" spans="1:7" ht="14.25" customHeight="1" x14ac:dyDescent="0.25">
      <c r="A41" s="2" t="s">
        <v>75</v>
      </c>
      <c r="B41" s="6" t="s">
        <v>76</v>
      </c>
      <c r="C41" s="3">
        <v>12000</v>
      </c>
      <c r="D41" s="10">
        <v>8125.1</v>
      </c>
      <c r="E41" s="37">
        <f>(C41/C3)</f>
        <v>2.9087383347473034E-2</v>
      </c>
      <c r="F41" s="38">
        <f>(D41/D3)</f>
        <v>2.9900350442514222E-2</v>
      </c>
    </row>
    <row r="42" spans="1:7" ht="14.25" customHeight="1" x14ac:dyDescent="0.25">
      <c r="A42" s="7" t="s">
        <v>77</v>
      </c>
      <c r="B42" s="8" t="s">
        <v>78</v>
      </c>
      <c r="C42" s="9">
        <v>332001</v>
      </c>
      <c r="D42" s="11">
        <v>2300</v>
      </c>
      <c r="E42" s="37"/>
      <c r="F42" s="38"/>
    </row>
    <row r="43" spans="1:7" ht="14.25" customHeight="1" x14ac:dyDescent="0.25">
      <c r="A43" s="7" t="s">
        <v>79</v>
      </c>
      <c r="B43" s="8" t="s">
        <v>80</v>
      </c>
      <c r="C43" s="9">
        <v>332004</v>
      </c>
      <c r="D43" s="11">
        <v>5825.1</v>
      </c>
      <c r="E43" s="37"/>
      <c r="F43" s="38"/>
    </row>
    <row r="44" spans="1:7" ht="14.25" customHeight="1" x14ac:dyDescent="0.25">
      <c r="A44" s="2" t="s">
        <v>81</v>
      </c>
      <c r="B44" s="6" t="s">
        <v>82</v>
      </c>
      <c r="C44" s="3">
        <v>3500</v>
      </c>
      <c r="D44" s="10">
        <v>2510</v>
      </c>
      <c r="E44" s="37">
        <f>(C44/C3)</f>
        <v>8.4838201430129673E-3</v>
      </c>
      <c r="F44" s="38">
        <f>(D44/D3)</f>
        <v>9.2367945761542263E-3</v>
      </c>
    </row>
    <row r="45" spans="1:7" ht="14.25" customHeight="1" x14ac:dyDescent="0.25">
      <c r="A45" s="7" t="s">
        <v>83</v>
      </c>
      <c r="B45" s="8" t="s">
        <v>84</v>
      </c>
      <c r="C45" s="9">
        <v>332102</v>
      </c>
      <c r="D45" s="11">
        <v>1350</v>
      </c>
      <c r="E45" s="37"/>
      <c r="F45" s="38"/>
    </row>
    <row r="46" spans="1:7" ht="14.25" customHeight="1" thickBot="1" x14ac:dyDescent="0.3">
      <c r="A46" s="7" t="s">
        <v>85</v>
      </c>
      <c r="B46" s="8" t="s">
        <v>86</v>
      </c>
      <c r="C46" s="9">
        <v>332104</v>
      </c>
      <c r="D46" s="11">
        <v>1160</v>
      </c>
      <c r="E46" s="37"/>
      <c r="F46" s="38"/>
    </row>
    <row r="47" spans="1:7" ht="14.25" customHeight="1" thickBot="1" x14ac:dyDescent="0.3">
      <c r="A47" s="2" t="s">
        <v>87</v>
      </c>
      <c r="B47" s="6" t="s">
        <v>88</v>
      </c>
      <c r="C47" s="3">
        <v>7700</v>
      </c>
      <c r="D47" s="10">
        <v>7657.5</v>
      </c>
      <c r="E47" s="37">
        <f>(C47/C3)</f>
        <v>1.8664404314628531E-2</v>
      </c>
      <c r="F47" s="40">
        <f>(D47/D3)</f>
        <v>2.81795834529486E-2</v>
      </c>
      <c r="G47" s="41" t="s">
        <v>188</v>
      </c>
    </row>
    <row r="48" spans="1:7" ht="14.25" customHeight="1" x14ac:dyDescent="0.25">
      <c r="A48" s="7" t="s">
        <v>89</v>
      </c>
      <c r="B48" s="8" t="s">
        <v>90</v>
      </c>
      <c r="C48" s="9">
        <v>332305</v>
      </c>
      <c r="D48" s="11">
        <v>7657.5</v>
      </c>
      <c r="E48" s="37"/>
      <c r="F48" s="38"/>
    </row>
    <row r="49" spans="1:7" ht="14.25" customHeight="1" x14ac:dyDescent="0.25">
      <c r="A49" s="2" t="s">
        <v>91</v>
      </c>
      <c r="B49" s="6" t="s">
        <v>92</v>
      </c>
      <c r="C49" s="3">
        <v>6000</v>
      </c>
      <c r="D49" s="10">
        <v>3149.32</v>
      </c>
      <c r="E49" s="37">
        <f>(C49/C3)</f>
        <v>1.4543691673736517E-2</v>
      </c>
      <c r="F49" s="38">
        <f>(D49/D3)</f>
        <v>1.1589490794651007E-2</v>
      </c>
    </row>
    <row r="50" spans="1:7" ht="14.25" customHeight="1" x14ac:dyDescent="0.25">
      <c r="A50" s="7" t="s">
        <v>93</v>
      </c>
      <c r="B50" s="8" t="s">
        <v>94</v>
      </c>
      <c r="C50" s="9">
        <v>332502</v>
      </c>
      <c r="D50" s="12">
        <v>250.24</v>
      </c>
      <c r="E50" s="37"/>
      <c r="F50" s="38"/>
    </row>
    <row r="51" spans="1:7" ht="14.25" customHeight="1" x14ac:dyDescent="0.25">
      <c r="A51" s="7" t="s">
        <v>95</v>
      </c>
      <c r="B51" s="8" t="s">
        <v>96</v>
      </c>
      <c r="C51" s="9">
        <v>332503</v>
      </c>
      <c r="D51" s="11">
        <v>2344.08</v>
      </c>
      <c r="E51" s="37"/>
      <c r="F51" s="38"/>
    </row>
    <row r="52" spans="1:7" ht="14.25" customHeight="1" x14ac:dyDescent="0.25">
      <c r="A52" s="7" t="s">
        <v>97</v>
      </c>
      <c r="B52" s="8" t="s">
        <v>98</v>
      </c>
      <c r="C52" s="9">
        <v>332504</v>
      </c>
      <c r="D52" s="12">
        <v>555</v>
      </c>
      <c r="E52" s="37"/>
      <c r="F52" s="38"/>
    </row>
    <row r="53" spans="1:7" ht="14.25" customHeight="1" x14ac:dyDescent="0.25">
      <c r="A53" s="2" t="s">
        <v>99</v>
      </c>
      <c r="B53" s="6" t="s">
        <v>100</v>
      </c>
      <c r="C53" s="3">
        <v>35000</v>
      </c>
      <c r="D53" s="10">
        <v>16217.39</v>
      </c>
      <c r="E53" s="37">
        <f>(C53/C3)</f>
        <v>8.4838201430129684E-2</v>
      </c>
      <c r="F53" s="38">
        <f>(D53/D3)</f>
        <v>5.96799601559274E-2</v>
      </c>
    </row>
    <row r="54" spans="1:7" ht="14.25" customHeight="1" x14ac:dyDescent="0.25">
      <c r="A54" s="7" t="s">
        <v>101</v>
      </c>
      <c r="B54" s="8" t="s">
        <v>102</v>
      </c>
      <c r="C54" s="9">
        <v>332601</v>
      </c>
      <c r="D54" s="11">
        <v>12250.99</v>
      </c>
      <c r="E54" s="37"/>
      <c r="F54" s="38"/>
    </row>
    <row r="55" spans="1:7" ht="14.25" customHeight="1" x14ac:dyDescent="0.25">
      <c r="A55" s="7" t="s">
        <v>103</v>
      </c>
      <c r="B55" s="8" t="s">
        <v>104</v>
      </c>
      <c r="C55" s="9">
        <v>332607</v>
      </c>
      <c r="D55" s="11">
        <v>3335</v>
      </c>
      <c r="E55" s="37"/>
      <c r="F55" s="38"/>
    </row>
    <row r="56" spans="1:7" ht="14.25" customHeight="1" x14ac:dyDescent="0.25">
      <c r="A56" s="7" t="s">
        <v>105</v>
      </c>
      <c r="B56" s="8" t="s">
        <v>106</v>
      </c>
      <c r="C56" s="9">
        <v>332622</v>
      </c>
      <c r="D56" s="12">
        <v>631.4</v>
      </c>
      <c r="E56" s="37"/>
      <c r="F56" s="38"/>
    </row>
    <row r="57" spans="1:7" ht="14.25" customHeight="1" x14ac:dyDescent="0.25">
      <c r="A57" s="2" t="s">
        <v>107</v>
      </c>
      <c r="B57" s="6" t="s">
        <v>108</v>
      </c>
      <c r="C57" s="3">
        <v>25000</v>
      </c>
      <c r="D57" s="14">
        <v>232.2</v>
      </c>
      <c r="E57" s="37">
        <f>(C57/C3)</f>
        <v>6.0598715307235484E-2</v>
      </c>
      <c r="F57" s="38">
        <f>(D57/D3)</f>
        <v>8.5449549824024348E-4</v>
      </c>
    </row>
    <row r="58" spans="1:7" ht="14.25" customHeight="1" x14ac:dyDescent="0.25">
      <c r="A58" s="7" t="s">
        <v>109</v>
      </c>
      <c r="B58" s="8" t="s">
        <v>110</v>
      </c>
      <c r="C58" s="9">
        <v>332706</v>
      </c>
      <c r="D58" s="12">
        <v>232.2</v>
      </c>
      <c r="E58" s="37"/>
      <c r="F58" s="38"/>
    </row>
    <row r="59" spans="1:7" ht="14.25" customHeight="1" thickBot="1" x14ac:dyDescent="0.3">
      <c r="A59" s="4">
        <v>37318</v>
      </c>
      <c r="B59" s="1" t="s">
        <v>111</v>
      </c>
      <c r="C59" s="3">
        <f>C60+C67+C82</f>
        <v>77000</v>
      </c>
      <c r="D59" s="10">
        <v>54309.36</v>
      </c>
      <c r="E59" s="39">
        <f>(C59/C3)</f>
        <v>0.1866440431462853</v>
      </c>
      <c r="F59" s="39">
        <f>(D59/D3)</f>
        <v>0.19985832744319015</v>
      </c>
    </row>
    <row r="60" spans="1:7" ht="14.25" customHeight="1" thickBot="1" x14ac:dyDescent="0.3">
      <c r="A60" s="2" t="s">
        <v>112</v>
      </c>
      <c r="B60" s="6" t="s">
        <v>113</v>
      </c>
      <c r="C60" s="3">
        <v>37000</v>
      </c>
      <c r="D60" s="10">
        <v>28765.98</v>
      </c>
      <c r="E60" s="37">
        <f>(C60/C3)</f>
        <v>8.9686098654708515E-2</v>
      </c>
      <c r="F60" s="40">
        <f>(D60/D3)</f>
        <v>0.10585874423974539</v>
      </c>
      <c r="G60" s="41" t="s">
        <v>188</v>
      </c>
    </row>
    <row r="61" spans="1:7" ht="14.25" customHeight="1" x14ac:dyDescent="0.25">
      <c r="A61" s="7" t="s">
        <v>114</v>
      </c>
      <c r="B61" s="8" t="s">
        <v>115</v>
      </c>
      <c r="C61" s="9">
        <v>333101</v>
      </c>
      <c r="D61" s="12">
        <v>10.02</v>
      </c>
      <c r="E61" s="37"/>
      <c r="F61" s="38"/>
    </row>
    <row r="62" spans="1:7" ht="14.25" customHeight="1" x14ac:dyDescent="0.25">
      <c r="A62" s="7" t="s">
        <v>116</v>
      </c>
      <c r="B62" s="8" t="s">
        <v>117</v>
      </c>
      <c r="C62" s="9">
        <v>333102</v>
      </c>
      <c r="D62" s="12">
        <v>0.05</v>
      </c>
      <c r="E62" s="37"/>
      <c r="F62" s="38"/>
    </row>
    <row r="63" spans="1:7" ht="14.25" customHeight="1" x14ac:dyDescent="0.25">
      <c r="A63" s="7" t="s">
        <v>118</v>
      </c>
      <c r="B63" s="8" t="s">
        <v>119</v>
      </c>
      <c r="C63" s="9">
        <v>333108</v>
      </c>
      <c r="D63" s="12">
        <v>71.069999999999993</v>
      </c>
      <c r="E63" s="37"/>
      <c r="F63" s="38"/>
    </row>
    <row r="64" spans="1:7" ht="14.25" customHeight="1" x14ac:dyDescent="0.25">
      <c r="A64" s="7" t="s">
        <v>120</v>
      </c>
      <c r="B64" s="8" t="s">
        <v>121</v>
      </c>
      <c r="C64" s="9">
        <v>333110</v>
      </c>
      <c r="D64" s="12">
        <v>160.58000000000001</v>
      </c>
      <c r="E64" s="37"/>
      <c r="F64" s="38"/>
    </row>
    <row r="65" spans="1:6" ht="14.25" customHeight="1" x14ac:dyDescent="0.25">
      <c r="A65" s="7" t="s">
        <v>122</v>
      </c>
      <c r="B65" s="8" t="s">
        <v>123</v>
      </c>
      <c r="C65" s="9">
        <v>333129</v>
      </c>
      <c r="D65" s="11">
        <v>28521.78</v>
      </c>
      <c r="E65" s="37"/>
      <c r="F65" s="38"/>
    </row>
    <row r="66" spans="1:6" ht="14.25" customHeight="1" x14ac:dyDescent="0.25">
      <c r="A66" s="7" t="s">
        <v>124</v>
      </c>
      <c r="B66" s="8" t="s">
        <v>125</v>
      </c>
      <c r="C66" s="9">
        <v>333140</v>
      </c>
      <c r="D66" s="12">
        <v>2.48</v>
      </c>
      <c r="E66" s="37"/>
      <c r="F66" s="38"/>
    </row>
    <row r="67" spans="1:6" ht="14.25" customHeight="1" x14ac:dyDescent="0.25">
      <c r="A67" s="2" t="s">
        <v>126</v>
      </c>
      <c r="B67" s="6" t="s">
        <v>127</v>
      </c>
      <c r="C67" s="3">
        <v>15000</v>
      </c>
      <c r="D67" s="10">
        <v>8985.0300000000007</v>
      </c>
      <c r="E67" s="37">
        <f>(C67/C3)</f>
        <v>3.6359229184341292E-2</v>
      </c>
      <c r="F67" s="38">
        <f>(D67/D3)</f>
        <v>3.3064890984296019E-2</v>
      </c>
    </row>
    <row r="68" spans="1:6" ht="14.25" customHeight="1" x14ac:dyDescent="0.25">
      <c r="A68" s="7" t="s">
        <v>128</v>
      </c>
      <c r="B68" s="8" t="s">
        <v>129</v>
      </c>
      <c r="C68" s="9">
        <v>333301</v>
      </c>
      <c r="D68" s="11">
        <v>1580.59</v>
      </c>
      <c r="E68" s="37"/>
      <c r="F68" s="38"/>
    </row>
    <row r="69" spans="1:6" ht="14.25" customHeight="1" x14ac:dyDescent="0.25">
      <c r="A69" s="7" t="s">
        <v>130</v>
      </c>
      <c r="B69" s="8" t="s">
        <v>131</v>
      </c>
      <c r="C69" s="9">
        <v>333302</v>
      </c>
      <c r="D69" s="11">
        <v>3786.07</v>
      </c>
      <c r="E69" s="37"/>
      <c r="F69" s="38"/>
    </row>
    <row r="70" spans="1:6" ht="14.25" customHeight="1" x14ac:dyDescent="0.25">
      <c r="A70" s="7" t="s">
        <v>132</v>
      </c>
      <c r="B70" s="8" t="s">
        <v>133</v>
      </c>
      <c r="C70" s="9">
        <v>333307</v>
      </c>
      <c r="D70" s="11">
        <v>1084.3499999999999</v>
      </c>
      <c r="E70" s="37"/>
      <c r="F70" s="38"/>
    </row>
    <row r="71" spans="1:6" ht="14.25" customHeight="1" x14ac:dyDescent="0.25">
      <c r="A71" s="7" t="s">
        <v>134</v>
      </c>
      <c r="B71" s="8" t="s">
        <v>135</v>
      </c>
      <c r="C71" s="9">
        <v>333308</v>
      </c>
      <c r="D71" s="11">
        <v>1426.37</v>
      </c>
      <c r="E71" s="37"/>
      <c r="F71" s="38"/>
    </row>
    <row r="72" spans="1:6" ht="14.25" customHeight="1" x14ac:dyDescent="0.25">
      <c r="A72" s="7" t="s">
        <v>136</v>
      </c>
      <c r="B72" s="8" t="s">
        <v>137</v>
      </c>
      <c r="C72" s="9">
        <v>333309</v>
      </c>
      <c r="D72" s="12">
        <v>3.69</v>
      </c>
      <c r="E72" s="37"/>
      <c r="F72" s="38"/>
    </row>
    <row r="73" spans="1:6" ht="14.25" customHeight="1" x14ac:dyDescent="0.25">
      <c r="A73" s="7" t="s">
        <v>138</v>
      </c>
      <c r="B73" s="8" t="s">
        <v>139</v>
      </c>
      <c r="C73" s="9">
        <v>333310</v>
      </c>
      <c r="D73" s="12">
        <v>4.57</v>
      </c>
      <c r="E73" s="37"/>
      <c r="F73" s="38"/>
    </row>
    <row r="74" spans="1:6" ht="14.25" customHeight="1" x14ac:dyDescent="0.25">
      <c r="A74" s="7" t="s">
        <v>140</v>
      </c>
      <c r="B74" s="8" t="s">
        <v>141</v>
      </c>
      <c r="C74" s="9">
        <v>333312</v>
      </c>
      <c r="D74" s="12">
        <v>25.27</v>
      </c>
      <c r="E74" s="37"/>
      <c r="F74" s="38"/>
    </row>
    <row r="75" spans="1:6" ht="14.25" customHeight="1" x14ac:dyDescent="0.25">
      <c r="A75" s="7" t="s">
        <v>142</v>
      </c>
      <c r="B75" s="8" t="s">
        <v>143</v>
      </c>
      <c r="C75" s="9">
        <v>333313</v>
      </c>
      <c r="D75" s="12">
        <v>1.55</v>
      </c>
      <c r="E75" s="37"/>
      <c r="F75" s="38"/>
    </row>
    <row r="76" spans="1:6" ht="14.25" customHeight="1" x14ac:dyDescent="0.25">
      <c r="A76" s="7" t="s">
        <v>144</v>
      </c>
      <c r="B76" s="8" t="s">
        <v>145</v>
      </c>
      <c r="C76" s="9">
        <v>333314</v>
      </c>
      <c r="D76" s="12">
        <v>445.49</v>
      </c>
      <c r="E76" s="37"/>
      <c r="F76" s="38"/>
    </row>
    <row r="77" spans="1:6" ht="14.25" customHeight="1" x14ac:dyDescent="0.25">
      <c r="A77" s="7" t="s">
        <v>146</v>
      </c>
      <c r="B77" s="8" t="s">
        <v>147</v>
      </c>
      <c r="C77" s="9">
        <v>333315</v>
      </c>
      <c r="D77" s="12">
        <v>521.12</v>
      </c>
      <c r="E77" s="37"/>
      <c r="F77" s="38"/>
    </row>
    <row r="78" spans="1:6" ht="14.25" customHeight="1" x14ac:dyDescent="0.25">
      <c r="A78" s="7" t="s">
        <v>148</v>
      </c>
      <c r="B78" s="8" t="s">
        <v>149</v>
      </c>
      <c r="C78" s="9">
        <v>333340</v>
      </c>
      <c r="D78" s="12">
        <v>3.19</v>
      </c>
      <c r="E78" s="37"/>
      <c r="F78" s="38"/>
    </row>
    <row r="79" spans="1:6" ht="14.25" customHeight="1" x14ac:dyDescent="0.25">
      <c r="A79" s="7" t="s">
        <v>150</v>
      </c>
      <c r="B79" s="8" t="s">
        <v>151</v>
      </c>
      <c r="C79" s="9">
        <v>333341</v>
      </c>
      <c r="D79" s="12">
        <v>0.95</v>
      </c>
      <c r="E79" s="37"/>
      <c r="F79" s="38"/>
    </row>
    <row r="80" spans="1:6" ht="14.25" customHeight="1" x14ac:dyDescent="0.25">
      <c r="A80" s="7" t="s">
        <v>152</v>
      </c>
      <c r="B80" s="8" t="s">
        <v>153</v>
      </c>
      <c r="C80" s="9">
        <v>333344</v>
      </c>
      <c r="D80" s="12">
        <v>14.05</v>
      </c>
      <c r="E80" s="37"/>
      <c r="F80" s="38"/>
    </row>
    <row r="81" spans="1:6" ht="14.25" customHeight="1" x14ac:dyDescent="0.25">
      <c r="A81" s="7" t="s">
        <v>154</v>
      </c>
      <c r="B81" s="8" t="s">
        <v>155</v>
      </c>
      <c r="C81" s="9">
        <v>333345</v>
      </c>
      <c r="D81" s="12">
        <v>87.77</v>
      </c>
      <c r="E81" s="37"/>
      <c r="F81" s="38"/>
    </row>
    <row r="82" spans="1:6" ht="14.25" customHeight="1" x14ac:dyDescent="0.25">
      <c r="A82" s="2" t="s">
        <v>156</v>
      </c>
      <c r="B82" s="6" t="s">
        <v>157</v>
      </c>
      <c r="C82" s="3">
        <v>25000</v>
      </c>
      <c r="D82" s="10">
        <v>16558.349999999999</v>
      </c>
      <c r="E82" s="37">
        <f>(C82/C3)</f>
        <v>6.0598715307235484E-2</v>
      </c>
      <c r="F82" s="38">
        <f>(D82/D3)</f>
        <v>6.0934692219148726E-2</v>
      </c>
    </row>
    <row r="83" spans="1:6" ht="14.25" customHeight="1" x14ac:dyDescent="0.25">
      <c r="A83" s="7" t="s">
        <v>158</v>
      </c>
      <c r="B83" s="8" t="s">
        <v>159</v>
      </c>
      <c r="C83" s="9">
        <v>333401</v>
      </c>
      <c r="D83" s="11">
        <v>4262.0600000000004</v>
      </c>
      <c r="E83" s="37"/>
      <c r="F83" s="38"/>
    </row>
    <row r="84" spans="1:6" ht="14.25" customHeight="1" x14ac:dyDescent="0.25">
      <c r="A84" s="7" t="s">
        <v>160</v>
      </c>
      <c r="B84" s="8" t="s">
        <v>161</v>
      </c>
      <c r="C84" s="9">
        <v>333404</v>
      </c>
      <c r="D84" s="11">
        <v>5576.58</v>
      </c>
      <c r="E84" s="37"/>
      <c r="F84" s="38"/>
    </row>
    <row r="85" spans="1:6" ht="14.25" customHeight="1" x14ac:dyDescent="0.25">
      <c r="A85" s="7" t="s">
        <v>162</v>
      </c>
      <c r="B85" s="8" t="s">
        <v>163</v>
      </c>
      <c r="C85" s="9">
        <v>333405</v>
      </c>
      <c r="D85" s="11">
        <v>1512.16</v>
      </c>
      <c r="E85" s="37"/>
      <c r="F85" s="38"/>
    </row>
    <row r="86" spans="1:6" ht="14.25" customHeight="1" x14ac:dyDescent="0.25">
      <c r="A86" s="7" t="s">
        <v>164</v>
      </c>
      <c r="B86" s="8" t="s">
        <v>165</v>
      </c>
      <c r="C86" s="9">
        <v>333406</v>
      </c>
      <c r="D86" s="11">
        <v>1079.43</v>
      </c>
      <c r="E86" s="37"/>
      <c r="F86" s="38"/>
    </row>
    <row r="87" spans="1:6" ht="14.25" customHeight="1" x14ac:dyDescent="0.25">
      <c r="A87" s="7" t="s">
        <v>166</v>
      </c>
      <c r="B87" s="8" t="s">
        <v>167</v>
      </c>
      <c r="C87" s="9">
        <v>333410</v>
      </c>
      <c r="D87" s="11">
        <v>1011.84</v>
      </c>
      <c r="E87" s="37"/>
      <c r="F87" s="38"/>
    </row>
    <row r="88" spans="1:6" ht="14.25" customHeight="1" x14ac:dyDescent="0.25">
      <c r="A88" s="7" t="s">
        <v>168</v>
      </c>
      <c r="B88" s="8" t="s">
        <v>169</v>
      </c>
      <c r="C88" s="9">
        <v>333411</v>
      </c>
      <c r="D88" s="12">
        <v>29.22</v>
      </c>
      <c r="E88" s="37"/>
      <c r="F88" s="38"/>
    </row>
    <row r="89" spans="1:6" ht="14.25" customHeight="1" x14ac:dyDescent="0.25">
      <c r="A89" s="7" t="s">
        <v>170</v>
      </c>
      <c r="B89" s="8" t="s">
        <v>171</v>
      </c>
      <c r="C89" s="9">
        <v>333414</v>
      </c>
      <c r="D89" s="12">
        <v>841.18</v>
      </c>
      <c r="E89" s="37"/>
      <c r="F89" s="38"/>
    </row>
    <row r="90" spans="1:6" ht="14.25" customHeight="1" x14ac:dyDescent="0.25">
      <c r="A90" s="7" t="s">
        <v>172</v>
      </c>
      <c r="B90" s="8" t="s">
        <v>173</v>
      </c>
      <c r="C90" s="9">
        <v>333415</v>
      </c>
      <c r="D90" s="11">
        <v>1294.7</v>
      </c>
      <c r="E90" s="37"/>
      <c r="F90" s="38"/>
    </row>
    <row r="91" spans="1:6" ht="14.25" customHeight="1" x14ac:dyDescent="0.25">
      <c r="A91" s="7" t="s">
        <v>174</v>
      </c>
      <c r="B91" s="8" t="s">
        <v>175</v>
      </c>
      <c r="C91" s="9">
        <v>333416</v>
      </c>
      <c r="D91" s="12">
        <v>42.86</v>
      </c>
      <c r="E91" s="37"/>
      <c r="F91" s="38"/>
    </row>
    <row r="92" spans="1:6" ht="14.25" customHeight="1" x14ac:dyDescent="0.25">
      <c r="A92" s="7" t="s">
        <v>176</v>
      </c>
      <c r="B92" s="8" t="s">
        <v>177</v>
      </c>
      <c r="C92" s="9">
        <v>333419</v>
      </c>
      <c r="D92" s="12">
        <v>378.37</v>
      </c>
      <c r="E92" s="37"/>
      <c r="F92" s="38"/>
    </row>
    <row r="93" spans="1:6" ht="14.25" customHeight="1" x14ac:dyDescent="0.25">
      <c r="A93" s="7" t="s">
        <v>178</v>
      </c>
      <c r="B93" s="8" t="s">
        <v>179</v>
      </c>
      <c r="C93" s="9">
        <v>333420</v>
      </c>
      <c r="D93" s="12">
        <v>33.840000000000003</v>
      </c>
      <c r="E93" s="37"/>
      <c r="F93" s="38"/>
    </row>
    <row r="94" spans="1:6" ht="14.25" customHeight="1" x14ac:dyDescent="0.25">
      <c r="A94" s="7" t="s">
        <v>180</v>
      </c>
      <c r="B94" s="8" t="s">
        <v>181</v>
      </c>
      <c r="C94" s="9">
        <v>333422</v>
      </c>
      <c r="D94" s="12">
        <v>496.11</v>
      </c>
      <c r="E94" s="37"/>
      <c r="F94" s="38"/>
    </row>
    <row r="95" spans="1:6" ht="13.8" x14ac:dyDescent="0.25">
      <c r="A95" s="19"/>
      <c r="B95" s="19"/>
      <c r="C95" s="19"/>
      <c r="D95" s="18">
        <f>SUM(D4+D59)</f>
        <v>271739.28999999998</v>
      </c>
      <c r="E95" s="43">
        <f>E4+E59</f>
        <v>1</v>
      </c>
      <c r="F95" s="43">
        <f>E4+E59</f>
        <v>1</v>
      </c>
    </row>
    <row r="96" spans="1:6" s="42" customFormat="1" x14ac:dyDescent="0.25">
      <c r="E96" s="46"/>
      <c r="F96" s="46"/>
    </row>
    <row r="97" spans="5:6" s="42" customFormat="1" x14ac:dyDescent="0.25">
      <c r="E97" s="46"/>
      <c r="F97" s="46"/>
    </row>
    <row r="98" spans="5:6" s="42" customFormat="1" x14ac:dyDescent="0.25">
      <c r="E98" s="46"/>
      <c r="F98" s="46"/>
    </row>
    <row r="99" spans="5:6" s="42" customFormat="1" x14ac:dyDescent="0.25">
      <c r="E99" s="46"/>
      <c r="F99" s="46"/>
    </row>
    <row r="100" spans="5:6" s="42" customFormat="1" x14ac:dyDescent="0.25">
      <c r="E100" s="46"/>
      <c r="F100" s="46"/>
    </row>
    <row r="101" spans="5:6" s="42" customFormat="1" x14ac:dyDescent="0.25">
      <c r="E101" s="46"/>
      <c r="F101" s="46"/>
    </row>
    <row r="102" spans="5:6" s="42" customFormat="1" x14ac:dyDescent="0.25">
      <c r="E102" s="46"/>
      <c r="F102" s="46"/>
    </row>
    <row r="103" spans="5:6" s="42" customFormat="1" x14ac:dyDescent="0.25">
      <c r="E103" s="46"/>
      <c r="F103" s="46"/>
    </row>
    <row r="104" spans="5:6" s="42" customFormat="1" x14ac:dyDescent="0.25">
      <c r="E104" s="46"/>
      <c r="F104" s="46"/>
    </row>
    <row r="105" spans="5:6" s="42" customFormat="1" x14ac:dyDescent="0.25">
      <c r="E105" s="46"/>
      <c r="F105" s="46"/>
    </row>
    <row r="106" spans="5:6" s="42" customFormat="1" x14ac:dyDescent="0.25">
      <c r="E106" s="46"/>
      <c r="F106" s="46"/>
    </row>
    <row r="107" spans="5:6" s="42" customFormat="1" x14ac:dyDescent="0.25">
      <c r="E107" s="46"/>
      <c r="F107" s="46"/>
    </row>
    <row r="108" spans="5:6" s="42" customFormat="1" x14ac:dyDescent="0.25">
      <c r="E108" s="46"/>
      <c r="F108" s="46"/>
    </row>
    <row r="109" spans="5:6" s="42" customFormat="1" x14ac:dyDescent="0.25">
      <c r="E109" s="46"/>
      <c r="F109" s="46"/>
    </row>
    <row r="110" spans="5:6" s="42" customFormat="1" x14ac:dyDescent="0.25">
      <c r="E110" s="46"/>
      <c r="F110" s="46"/>
    </row>
    <row r="111" spans="5:6" s="42" customFormat="1" x14ac:dyDescent="0.25">
      <c r="E111" s="46"/>
      <c r="F111" s="46"/>
    </row>
    <row r="112" spans="5:6" s="42" customFormat="1" x14ac:dyDescent="0.25">
      <c r="E112" s="46"/>
      <c r="F112" s="46"/>
    </row>
    <row r="113" spans="5:6" s="42" customFormat="1" x14ac:dyDescent="0.25">
      <c r="E113" s="46"/>
      <c r="F113" s="46"/>
    </row>
    <row r="114" spans="5:6" s="42" customFormat="1" x14ac:dyDescent="0.25">
      <c r="E114" s="46"/>
      <c r="F114" s="46"/>
    </row>
    <row r="115" spans="5:6" s="42" customFormat="1" x14ac:dyDescent="0.25">
      <c r="E115" s="46"/>
      <c r="F115" s="46"/>
    </row>
    <row r="116" spans="5:6" s="42" customFormat="1" x14ac:dyDescent="0.25">
      <c r="E116" s="46"/>
      <c r="F116" s="46"/>
    </row>
    <row r="117" spans="5:6" s="42" customFormat="1" x14ac:dyDescent="0.25">
      <c r="E117" s="46"/>
      <c r="F117" s="46"/>
    </row>
    <row r="118" spans="5:6" s="42" customFormat="1" x14ac:dyDescent="0.25">
      <c r="E118" s="46"/>
      <c r="F118" s="46"/>
    </row>
    <row r="119" spans="5:6" s="42" customFormat="1" x14ac:dyDescent="0.25">
      <c r="E119" s="46"/>
      <c r="F119" s="46"/>
    </row>
    <row r="120" spans="5:6" s="42" customFormat="1" x14ac:dyDescent="0.25">
      <c r="E120" s="46"/>
      <c r="F120" s="46"/>
    </row>
    <row r="121" spans="5:6" s="42" customFormat="1" x14ac:dyDescent="0.25">
      <c r="E121" s="46"/>
      <c r="F121" s="46"/>
    </row>
    <row r="122" spans="5:6" s="42" customFormat="1" x14ac:dyDescent="0.25">
      <c r="E122" s="46"/>
      <c r="F122" s="46"/>
    </row>
    <row r="123" spans="5:6" s="42" customFormat="1" x14ac:dyDescent="0.25">
      <c r="E123" s="46"/>
      <c r="F123" s="46"/>
    </row>
    <row r="124" spans="5:6" s="42" customFormat="1" x14ac:dyDescent="0.25">
      <c r="E124" s="46"/>
      <c r="F124" s="46"/>
    </row>
    <row r="125" spans="5:6" s="42" customFormat="1" x14ac:dyDescent="0.25">
      <c r="E125" s="46"/>
      <c r="F125" s="46"/>
    </row>
    <row r="126" spans="5:6" s="42" customFormat="1" x14ac:dyDescent="0.25">
      <c r="E126" s="46"/>
      <c r="F126" s="46"/>
    </row>
    <row r="127" spans="5:6" s="42" customFormat="1" x14ac:dyDescent="0.25">
      <c r="E127" s="46"/>
      <c r="F127" s="46"/>
    </row>
    <row r="128" spans="5:6" s="42" customFormat="1" x14ac:dyDescent="0.25">
      <c r="E128" s="46"/>
      <c r="F128" s="46"/>
    </row>
    <row r="129" spans="5:6" s="42" customFormat="1" x14ac:dyDescent="0.25">
      <c r="E129" s="46"/>
      <c r="F129" s="46"/>
    </row>
    <row r="130" spans="5:6" s="42" customFormat="1" x14ac:dyDescent="0.25">
      <c r="E130" s="46"/>
      <c r="F130" s="46"/>
    </row>
    <row r="131" spans="5:6" s="42" customFormat="1" x14ac:dyDescent="0.25">
      <c r="E131" s="46"/>
      <c r="F131" s="46"/>
    </row>
    <row r="132" spans="5:6" s="42" customFormat="1" x14ac:dyDescent="0.25">
      <c r="E132" s="46"/>
      <c r="F132" s="46"/>
    </row>
    <row r="133" spans="5:6" s="42" customFormat="1" x14ac:dyDescent="0.25">
      <c r="E133" s="46"/>
      <c r="F133" s="46"/>
    </row>
    <row r="134" spans="5:6" s="42" customFormat="1" x14ac:dyDescent="0.25">
      <c r="E134" s="46"/>
      <c r="F134" s="46"/>
    </row>
    <row r="135" spans="5:6" s="42" customFormat="1" x14ac:dyDescent="0.25">
      <c r="E135" s="46"/>
      <c r="F135" s="46"/>
    </row>
    <row r="136" spans="5:6" s="42" customFormat="1" x14ac:dyDescent="0.25">
      <c r="E136" s="46"/>
      <c r="F136" s="46"/>
    </row>
    <row r="137" spans="5:6" s="42" customFormat="1" x14ac:dyDescent="0.25">
      <c r="E137" s="46"/>
      <c r="F137" s="46"/>
    </row>
    <row r="138" spans="5:6" s="42" customFormat="1" x14ac:dyDescent="0.25">
      <c r="E138" s="46"/>
      <c r="F138" s="46"/>
    </row>
    <row r="139" spans="5:6" s="42" customFormat="1" x14ac:dyDescent="0.25">
      <c r="E139" s="46"/>
      <c r="F139" s="46"/>
    </row>
    <row r="140" spans="5:6" s="42" customFormat="1" x14ac:dyDescent="0.25">
      <c r="E140" s="46"/>
      <c r="F140" s="46"/>
    </row>
    <row r="141" spans="5:6" s="42" customFormat="1" x14ac:dyDescent="0.25">
      <c r="E141" s="46"/>
      <c r="F141" s="46"/>
    </row>
    <row r="142" spans="5:6" s="42" customFormat="1" x14ac:dyDescent="0.25">
      <c r="E142" s="46"/>
      <c r="F142" s="46"/>
    </row>
    <row r="143" spans="5:6" s="42" customFormat="1" x14ac:dyDescent="0.25">
      <c r="E143" s="46"/>
      <c r="F143" s="46"/>
    </row>
    <row r="144" spans="5:6" s="42" customFormat="1" x14ac:dyDescent="0.25">
      <c r="E144" s="46"/>
      <c r="F144" s="46"/>
    </row>
    <row r="145" spans="4:8" s="42" customFormat="1" x14ac:dyDescent="0.25">
      <c r="D145"/>
      <c r="E145" s="45"/>
      <c r="F145" s="45"/>
      <c r="G145"/>
      <c r="H145"/>
    </row>
    <row r="146" spans="4:8" s="42" customFormat="1" x14ac:dyDescent="0.25">
      <c r="D146"/>
      <c r="E146" s="45"/>
      <c r="F146" s="45"/>
      <c r="G146"/>
      <c r="H146"/>
    </row>
    <row r="147" spans="4:8" s="42" customFormat="1" x14ac:dyDescent="0.25">
      <c r="D147"/>
      <c r="E147" s="45"/>
      <c r="F147" s="45"/>
      <c r="G147"/>
      <c r="H147"/>
    </row>
    <row r="148" spans="4:8" s="42" customFormat="1" x14ac:dyDescent="0.25">
      <c r="D148"/>
      <c r="E148" s="45"/>
      <c r="F148" s="45"/>
      <c r="G148"/>
      <c r="H148"/>
    </row>
    <row r="149" spans="4:8" s="42" customFormat="1" x14ac:dyDescent="0.25">
      <c r="D149"/>
      <c r="E149" s="45"/>
      <c r="F149" s="45"/>
      <c r="G149"/>
      <c r="H149"/>
    </row>
    <row r="150" spans="4:8" s="42" customFormat="1" x14ac:dyDescent="0.25">
      <c r="D150"/>
      <c r="E150" s="45"/>
      <c r="F150" s="45"/>
      <c r="G150"/>
      <c r="H150"/>
    </row>
    <row r="151" spans="4:8" s="42" customFormat="1" x14ac:dyDescent="0.25">
      <c r="D151"/>
      <c r="E151" s="45"/>
      <c r="F151" s="45"/>
      <c r="G151"/>
      <c r="H151"/>
    </row>
    <row r="152" spans="4:8" s="42" customFormat="1" x14ac:dyDescent="0.25">
      <c r="D152"/>
      <c r="E152" s="45"/>
      <c r="F152" s="45"/>
      <c r="G152"/>
      <c r="H152"/>
    </row>
    <row r="153" spans="4:8" s="42" customFormat="1" x14ac:dyDescent="0.25">
      <c r="D153"/>
      <c r="E153" s="45"/>
      <c r="F153" s="45"/>
      <c r="G153"/>
      <c r="H153"/>
    </row>
    <row r="154" spans="4:8" s="42" customFormat="1" x14ac:dyDescent="0.25">
      <c r="D154"/>
      <c r="E154" s="45"/>
      <c r="F154" s="45"/>
      <c r="G154"/>
      <c r="H154"/>
    </row>
    <row r="155" spans="4:8" s="42" customFormat="1" x14ac:dyDescent="0.25">
      <c r="D155"/>
      <c r="E155" s="45"/>
      <c r="F155" s="45"/>
      <c r="G155"/>
      <c r="H155"/>
    </row>
    <row r="156" spans="4:8" s="42" customFormat="1" x14ac:dyDescent="0.25">
      <c r="D156"/>
      <c r="E156" s="45"/>
      <c r="F156" s="45"/>
      <c r="G156"/>
      <c r="H156"/>
    </row>
    <row r="157" spans="4:8" s="42" customFormat="1" x14ac:dyDescent="0.25">
      <c r="D157"/>
      <c r="E157" s="45"/>
      <c r="F157" s="45"/>
      <c r="G157"/>
      <c r="H157"/>
    </row>
    <row r="158" spans="4:8" s="42" customFormat="1" x14ac:dyDescent="0.25">
      <c r="D158"/>
      <c r="E158" s="45"/>
      <c r="F158" s="45"/>
      <c r="G158"/>
      <c r="H158"/>
    </row>
    <row r="159" spans="4:8" s="42" customFormat="1" x14ac:dyDescent="0.25">
      <c r="D159"/>
      <c r="E159" s="45"/>
      <c r="F159" s="45"/>
      <c r="G159"/>
      <c r="H159"/>
    </row>
    <row r="160" spans="4:8" s="42" customFormat="1" x14ac:dyDescent="0.25">
      <c r="D160"/>
      <c r="E160" s="45"/>
      <c r="F160" s="45"/>
      <c r="G160"/>
      <c r="H160"/>
    </row>
    <row r="161" spans="4:8" s="42" customFormat="1" x14ac:dyDescent="0.25">
      <c r="D161"/>
      <c r="E161" s="45"/>
      <c r="F161" s="45"/>
      <c r="G161"/>
      <c r="H161"/>
    </row>
    <row r="162" spans="4:8" s="42" customFormat="1" x14ac:dyDescent="0.25">
      <c r="D162"/>
      <c r="E162" s="45"/>
      <c r="F162" s="45"/>
      <c r="G162"/>
      <c r="H162"/>
    </row>
    <row r="163" spans="4:8" s="42" customFormat="1" x14ac:dyDescent="0.25">
      <c r="D163"/>
      <c r="E163" s="45"/>
      <c r="F163" s="45"/>
      <c r="G163"/>
      <c r="H163"/>
    </row>
    <row r="164" spans="4:8" s="42" customFormat="1" x14ac:dyDescent="0.25">
      <c r="D164"/>
      <c r="E164" s="45"/>
      <c r="F164" s="45"/>
      <c r="G164"/>
      <c r="H164"/>
    </row>
    <row r="165" spans="4:8" s="42" customFormat="1" x14ac:dyDescent="0.25">
      <c r="D165"/>
      <c r="E165" s="45"/>
      <c r="F165" s="45"/>
      <c r="G165"/>
      <c r="H165"/>
    </row>
    <row r="166" spans="4:8" s="42" customFormat="1" x14ac:dyDescent="0.25">
      <c r="D166"/>
      <c r="E166" s="45"/>
      <c r="F166" s="45"/>
      <c r="G166"/>
      <c r="H166"/>
    </row>
    <row r="167" spans="4:8" s="42" customFormat="1" x14ac:dyDescent="0.25">
      <c r="D167"/>
      <c r="E167" s="45"/>
      <c r="F167" s="45"/>
      <c r="G167"/>
      <c r="H167"/>
    </row>
    <row r="168" spans="4:8" s="42" customFormat="1" x14ac:dyDescent="0.25">
      <c r="D168"/>
      <c r="E168" s="45"/>
      <c r="F168" s="45"/>
      <c r="G168"/>
      <c r="H168"/>
    </row>
    <row r="169" spans="4:8" s="42" customFormat="1" x14ac:dyDescent="0.25">
      <c r="D169"/>
      <c r="E169" s="45"/>
      <c r="F169" s="45"/>
      <c r="G169"/>
      <c r="H169"/>
    </row>
    <row r="170" spans="4:8" s="42" customFormat="1" x14ac:dyDescent="0.25">
      <c r="D170"/>
      <c r="E170" s="45"/>
      <c r="F170" s="45"/>
      <c r="G170"/>
      <c r="H170"/>
    </row>
    <row r="171" spans="4:8" s="42" customFormat="1" x14ac:dyDescent="0.25">
      <c r="D171"/>
      <c r="E171" s="45"/>
      <c r="F171" s="45"/>
      <c r="G171"/>
      <c r="H171"/>
    </row>
    <row r="172" spans="4:8" s="42" customFormat="1" x14ac:dyDescent="0.25">
      <c r="D172"/>
      <c r="E172" s="45"/>
      <c r="F172" s="45"/>
      <c r="G172"/>
      <c r="H172"/>
    </row>
    <row r="173" spans="4:8" s="42" customFormat="1" x14ac:dyDescent="0.25">
      <c r="D173"/>
      <c r="E173" s="45"/>
      <c r="F173" s="45"/>
      <c r="G173"/>
      <c r="H173"/>
    </row>
    <row r="174" spans="4:8" s="42" customFormat="1" x14ac:dyDescent="0.25">
      <c r="D174"/>
      <c r="E174" s="45"/>
      <c r="F174" s="45"/>
      <c r="G174"/>
      <c r="H174"/>
    </row>
    <row r="175" spans="4:8" s="42" customFormat="1" x14ac:dyDescent="0.25">
      <c r="D175"/>
      <c r="E175" s="45"/>
      <c r="F175" s="45"/>
      <c r="G175"/>
      <c r="H175"/>
    </row>
    <row r="176" spans="4:8" s="42" customFormat="1" x14ac:dyDescent="0.25">
      <c r="D176"/>
      <c r="E176" s="45"/>
      <c r="F176" s="45"/>
      <c r="G176"/>
      <c r="H176"/>
    </row>
    <row r="177" spans="4:8" s="42" customFormat="1" x14ac:dyDescent="0.25">
      <c r="D177"/>
      <c r="E177" s="45"/>
      <c r="F177" s="45"/>
      <c r="G177"/>
      <c r="H177"/>
    </row>
    <row r="178" spans="4:8" s="42" customFormat="1" x14ac:dyDescent="0.25">
      <c r="D178"/>
      <c r="E178" s="45"/>
      <c r="F178" s="45"/>
      <c r="G178"/>
      <c r="H178"/>
    </row>
    <row r="179" spans="4:8" s="42" customFormat="1" x14ac:dyDescent="0.25">
      <c r="D179"/>
      <c r="E179" s="45"/>
      <c r="F179" s="45"/>
      <c r="G179"/>
      <c r="H179"/>
    </row>
    <row r="180" spans="4:8" s="42" customFormat="1" x14ac:dyDescent="0.25">
      <c r="D180"/>
      <c r="E180" s="45"/>
      <c r="F180" s="45"/>
      <c r="G180"/>
      <c r="H180"/>
    </row>
    <row r="181" spans="4:8" s="42" customFormat="1" x14ac:dyDescent="0.25">
      <c r="D181"/>
      <c r="E181" s="45"/>
      <c r="F181" s="45"/>
      <c r="G181"/>
      <c r="H181"/>
    </row>
    <row r="182" spans="4:8" s="42" customFormat="1" x14ac:dyDescent="0.25">
      <c r="D182"/>
      <c r="E182" s="45"/>
      <c r="F182" s="45"/>
      <c r="G182"/>
      <c r="H182"/>
    </row>
    <row r="183" spans="4:8" s="42" customFormat="1" x14ac:dyDescent="0.25">
      <c r="D183"/>
      <c r="E183" s="45"/>
      <c r="F183" s="45"/>
      <c r="G183"/>
      <c r="H183"/>
    </row>
    <row r="184" spans="4:8" s="42" customFormat="1" x14ac:dyDescent="0.25">
      <c r="E184" s="44"/>
      <c r="F184" s="44"/>
    </row>
    <row r="185" spans="4:8" s="42" customFormat="1" x14ac:dyDescent="0.25">
      <c r="E185" s="17"/>
      <c r="F185" s="17"/>
    </row>
    <row r="186" spans="4:8" s="42" customFormat="1" x14ac:dyDescent="0.25">
      <c r="E186" s="17"/>
      <c r="F186" s="17"/>
    </row>
    <row r="187" spans="4:8" s="42" customFormat="1" x14ac:dyDescent="0.25">
      <c r="E187" s="17"/>
      <c r="F187" s="17"/>
    </row>
    <row r="188" spans="4:8" s="42" customFormat="1" x14ac:dyDescent="0.25">
      <c r="E188" s="17"/>
      <c r="F188" s="17"/>
    </row>
    <row r="189" spans="4:8" s="42" customFormat="1" x14ac:dyDescent="0.25">
      <c r="E189" s="17"/>
      <c r="F189" s="17"/>
    </row>
    <row r="190" spans="4:8" s="42" customFormat="1" x14ac:dyDescent="0.25">
      <c r="E190" s="17"/>
      <c r="F190" s="17"/>
    </row>
    <row r="191" spans="4:8" s="42" customFormat="1" x14ac:dyDescent="0.25">
      <c r="E191" s="17"/>
      <c r="F191" s="17"/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Lima</dc:creator>
  <cp:lastModifiedBy>João Francisco de PinedoKasper</cp:lastModifiedBy>
  <dcterms:created xsi:type="dcterms:W3CDTF">2024-07-12T18:50:15Z</dcterms:created>
  <dcterms:modified xsi:type="dcterms:W3CDTF">2026-09-03T20:03:53Z</dcterms:modified>
</cp:coreProperties>
</file>